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80" windowHeight="6330" activeTab="2"/>
  </bookViews>
  <sheets>
    <sheet name="DATA" sheetId="1" r:id="rId1"/>
    <sheet name="PROTOCOL" sheetId="2" r:id="rId2"/>
    <sheet name="Map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'DATA'!$11:$14</definedName>
  </definedNames>
  <calcPr fullCalcOnLoad="1"/>
</workbook>
</file>

<file path=xl/sharedStrings.xml><?xml version="1.0" encoding="utf-8"?>
<sst xmlns="http://schemas.openxmlformats.org/spreadsheetml/2006/main" count="519" uniqueCount="182">
  <si>
    <t>CULTIVAR</t>
  </si>
  <si>
    <t>FTRT</t>
  </si>
  <si>
    <t>REP</t>
  </si>
  <si>
    <t>PLOT</t>
  </si>
  <si>
    <t>FIELDER</t>
  </si>
  <si>
    <t>ZAK</t>
  </si>
  <si>
    <t>BOB</t>
  </si>
  <si>
    <t>MOREX</t>
  </si>
  <si>
    <t>0</t>
  </si>
  <si>
    <t>YIELD</t>
  </si>
  <si>
    <t>Gram/Plot</t>
  </si>
  <si>
    <t>Bu/A</t>
  </si>
  <si>
    <t>LB/A</t>
  </si>
  <si>
    <t>%</t>
  </si>
  <si>
    <t>PLANT</t>
  </si>
  <si>
    <t>STAND</t>
  </si>
  <si>
    <t>7/2/2003</t>
  </si>
  <si>
    <t>FLOWER</t>
  </si>
  <si>
    <t>FLAG</t>
  </si>
  <si>
    <t>L. LEAVES</t>
  </si>
  <si>
    <t>STRIPE RUST SEVERITY (%)</t>
  </si>
  <si>
    <t>HARVESTED ON 8/18/2003</t>
  </si>
  <si>
    <t>Syngenta</t>
  </si>
  <si>
    <t>Discipline: FUNGICIDE                     Project: AZ151A  Stage: 4-  Year: 2003</t>
  </si>
  <si>
    <t>Trial Use:                               Master Protocol Id.:</t>
  </si>
  <si>
    <t>--------------------------------------------------------------------------------</t>
  </si>
  <si>
    <t>Purpose:  Evaluate Super Tilt vs internal and external competitors in cereals where</t>
  </si>
  <si>
    <t xml:space="preserve">  generally only one foliar application is made.</t>
  </si>
  <si>
    <t>Title:</t>
  </si>
  <si>
    <t>Licensee: Gary Pastushok                          GEP:</t>
  </si>
  <si>
    <t>Trt</t>
  </si>
  <si>
    <t>Treatment/Product</t>
  </si>
  <si>
    <t>Product/AI</t>
  </si>
  <si>
    <t>Applic.</t>
  </si>
  <si>
    <t>Rate</t>
  </si>
  <si>
    <t>Rate Unit</t>
  </si>
  <si>
    <t>Code</t>
  </si>
  <si>
    <t>A</t>
  </si>
  <si>
    <t>GA/Ha</t>
  </si>
  <si>
    <t>%V/V</t>
  </si>
  <si>
    <t>Unit</t>
  </si>
  <si>
    <t>A13705B</t>
  </si>
  <si>
    <t xml:space="preserve">CULTIVARS 'BOB' AND 'MOREX' RECORDED ON THE INDICATED DATES AND AT THE INDICATED GROWTH STAGES.  THE FIELD  </t>
  </si>
  <si>
    <t>PLOTS WERE PLANTED ON APRIL 27, 2003, SPRAYED WITH DIFFERENT FUNGICIDE TREATMENTS AT JULY 2 WHEN WHEAT WAS</t>
  </si>
  <si>
    <t xml:space="preserve">IN FLOWERING STAGE AND BARLEY IN LATE FLOWERING STAGE. </t>
  </si>
  <si>
    <t xml:space="preserve">TABLE XMC0367. STRIPE RUST SEVERITY AND YIELD OF SPRING WHEAT CULTIVARS 'FIELDER' AND 'ZAK', AND SPRING BARLEY  </t>
  </si>
  <si>
    <t>LATE MILK</t>
  </si>
  <si>
    <t xml:space="preserve">   </t>
  </si>
  <si>
    <t>133</t>
  </si>
  <si>
    <t>1</t>
  </si>
  <si>
    <t>134</t>
  </si>
  <si>
    <t>4</t>
  </si>
  <si>
    <t>135</t>
  </si>
  <si>
    <t>2</t>
  </si>
  <si>
    <t>136</t>
  </si>
  <si>
    <t>3</t>
  </si>
  <si>
    <t>137</t>
  </si>
  <si>
    <t>9</t>
  </si>
  <si>
    <t>138</t>
  </si>
  <si>
    <t>132</t>
  </si>
  <si>
    <t>6</t>
  </si>
  <si>
    <t>131</t>
  </si>
  <si>
    <t>7</t>
  </si>
  <si>
    <t>130</t>
  </si>
  <si>
    <t>129</t>
  </si>
  <si>
    <t>128</t>
  </si>
  <si>
    <t>127</t>
  </si>
  <si>
    <t>109</t>
  </si>
  <si>
    <t>8</t>
  </si>
  <si>
    <t>110</t>
  </si>
  <si>
    <t>111</t>
  </si>
  <si>
    <t>112</t>
  </si>
  <si>
    <t>5</t>
  </si>
  <si>
    <t>113</t>
  </si>
  <si>
    <t>114</t>
  </si>
  <si>
    <t>B0B</t>
  </si>
  <si>
    <t>108</t>
  </si>
  <si>
    <t>107</t>
  </si>
  <si>
    <t>106</t>
  </si>
  <si>
    <t>105</t>
  </si>
  <si>
    <t>104</t>
  </si>
  <si>
    <t>103</t>
  </si>
  <si>
    <t>85</t>
  </si>
  <si>
    <t>86</t>
  </si>
  <si>
    <t>87</t>
  </si>
  <si>
    <t>88</t>
  </si>
  <si>
    <t>89</t>
  </si>
  <si>
    <t>90</t>
  </si>
  <si>
    <t>84</t>
  </si>
  <si>
    <t>83</t>
  </si>
  <si>
    <t>82</t>
  </si>
  <si>
    <t>81</t>
  </si>
  <si>
    <t>80</t>
  </si>
  <si>
    <t>79</t>
  </si>
  <si>
    <t>61</t>
  </si>
  <si>
    <t>62</t>
  </si>
  <si>
    <t>63</t>
  </si>
  <si>
    <t>64</t>
  </si>
  <si>
    <t>65</t>
  </si>
  <si>
    <t>66</t>
  </si>
  <si>
    <t>60</t>
  </si>
  <si>
    <t>59</t>
  </si>
  <si>
    <t>58</t>
  </si>
  <si>
    <t>57</t>
  </si>
  <si>
    <t>56</t>
  </si>
  <si>
    <t>55</t>
  </si>
  <si>
    <t>37</t>
  </si>
  <si>
    <t>38</t>
  </si>
  <si>
    <t>39</t>
  </si>
  <si>
    <t>40</t>
  </si>
  <si>
    <t>41</t>
  </si>
  <si>
    <t>42</t>
  </si>
  <si>
    <t>36</t>
  </si>
  <si>
    <t>35</t>
  </si>
  <si>
    <t>34</t>
  </si>
  <si>
    <t>33</t>
  </si>
  <si>
    <t>32</t>
  </si>
  <si>
    <t>31</t>
  </si>
  <si>
    <t>13</t>
  </si>
  <si>
    <t>14</t>
  </si>
  <si>
    <t>15</t>
  </si>
  <si>
    <t>16</t>
  </si>
  <si>
    <t>17</t>
  </si>
  <si>
    <t>18</t>
  </si>
  <si>
    <t xml:space="preserve">12 </t>
  </si>
  <si>
    <t>11</t>
  </si>
  <si>
    <t>10</t>
  </si>
  <si>
    <t>REP IV</t>
  </si>
  <si>
    <t>REP III</t>
  </si>
  <si>
    <t>REP II</t>
  </si>
  <si>
    <t>REP I</t>
  </si>
  <si>
    <t>2003 WHITLOW  SYNGENTA   PROJECT:</t>
  </si>
  <si>
    <t xml:space="preserve"> </t>
  </si>
  <si>
    <t>PLANTING DATE: 4/27/03</t>
  </si>
  <si>
    <t xml:space="preserve">(SYN PROJECT: AZ151A) </t>
  </si>
  <si>
    <t>Country: UNITED STATES OF AMERICA    Protocol Id. : FAZ151A4-2003US    Local Name: JAN07</t>
  </si>
  <si>
    <t>TAG</t>
  </si>
  <si>
    <t>Check</t>
  </si>
  <si>
    <t>Flag</t>
  </si>
  <si>
    <t>MITF</t>
  </si>
  <si>
    <t>Level</t>
  </si>
  <si>
    <t>C</t>
  </si>
  <si>
    <t>S</t>
  </si>
  <si>
    <t>FORMUL</t>
  </si>
  <si>
    <t>premix</t>
  </si>
  <si>
    <t>Display (DSP)</t>
  </si>
  <si>
    <t>TILT 3.6 EC [-;UN)</t>
  </si>
  <si>
    <t>NIS [-;US]</t>
  </si>
  <si>
    <t>FOLICUR 3.6 F [-;UN]</t>
  </si>
  <si>
    <t>A13705 [B;UN]</t>
  </si>
  <si>
    <t>COC [-;UN]</t>
  </si>
  <si>
    <t>STRATEGO 2.08 EC [E;US]</t>
  </si>
  <si>
    <t>QUADRIS 250 SC [-;UN]</t>
  </si>
  <si>
    <t>HEADLINE 2.09 SC [-;UN]</t>
  </si>
  <si>
    <t>Form</t>
  </si>
  <si>
    <t>Type</t>
  </si>
  <si>
    <t>Form.</t>
  </si>
  <si>
    <t>EC</t>
  </si>
  <si>
    <t>AL</t>
  </si>
  <si>
    <t>SC</t>
  </si>
  <si>
    <t>Conc.</t>
  </si>
  <si>
    <t>GA/L</t>
  </si>
  <si>
    <t>Batch/Lot</t>
  </si>
  <si>
    <t>Number</t>
  </si>
  <si>
    <t>Max.</t>
  </si>
  <si>
    <t>No. Appl.</t>
  </si>
  <si>
    <t>Method</t>
  </si>
  <si>
    <t>Placement</t>
  </si>
  <si>
    <t>SPRAY</t>
  </si>
  <si>
    <t>FOLIAR</t>
  </si>
  <si>
    <t>Timing</t>
  </si>
  <si>
    <t>MAF1</t>
  </si>
  <si>
    <t>Comment</t>
  </si>
  <si>
    <t>apply max Feeke=10.5</t>
  </si>
  <si>
    <t>CHECK UNTREATED [-;UN]</t>
  </si>
  <si>
    <t>Replications: 4, Untreated Treatments: 1, Design: Randomized Complete Block, Treatment Units: Treated Plot Size, Dry Form. Unit: %, Treated Plot Size Width: 3 meters, Treated Plot Size Length: 10 meters,</t>
  </si>
  <si>
    <t xml:space="preserve">  Application Volume: 150 l/ha.</t>
  </si>
  <si>
    <t>PLOT SIZE = 16.86 FT X 4.3 FT = 72.498 SQ FT = 0.0016657 ACRES.</t>
  </si>
  <si>
    <t xml:space="preserve">THE FOLLOWING FUNGICIDE TREATMENTS (FTRT) WERE USED: 1 = CHECK UNTREATED; 2 = TILT 3.6 EC 428 EC 125 GA/HA + NIS </t>
  </si>
  <si>
    <t>0.25%V/V; 3 = FOLICUR 3.6 F 432 SC 125 GA/HA + NIS 0.25%V/V; 4 = A13705 200 SC 150 GA/HA + NIS 0.25%V/V; 5 = A13705 200 SC</t>
  </si>
  <si>
    <t xml:space="preserve">200 GA/HA + NIS 0.25%V/V;  6 = A13705 200 SC 200 GA/HA + COC 1%V/V ; 7 = STRATEGO 2.08 EC 250 EC 183 GA/HA + NIS 0.25%V/V;  </t>
  </si>
  <si>
    <t xml:space="preserve">8 = QUADRIS 250 SC 112 GA/HA + NIS 0.25%V/V; 9 = HEADLINE 2.09 SC 250 SC 112 GA/HA + NIS 0.25%V/V.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</si>
</sst>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0"/>
    <numFmt numFmtId="167" formatCode="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Geneva"/>
      <family val="0"/>
    </font>
    <font>
      <b/>
      <sz val="10"/>
      <color indexed="8"/>
      <name val="Arial"/>
      <family val="2"/>
    </font>
    <font>
      <b/>
      <sz val="18"/>
      <name val="Arial"/>
      <family val="2"/>
    </font>
    <font>
      <sz val="9"/>
      <name val="Courier New"/>
      <family val="3"/>
    </font>
    <font>
      <b/>
      <sz val="10"/>
      <name val="Geneva"/>
      <family val="0"/>
    </font>
    <font>
      <sz val="8"/>
      <name val="Arial"/>
      <family val="2"/>
    </font>
    <font>
      <sz val="7"/>
      <name val="Arial"/>
      <family val="0"/>
    </font>
    <font>
      <b/>
      <sz val="7"/>
      <name val="Courier New"/>
      <family val="3"/>
    </font>
    <font>
      <b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left"/>
    </xf>
    <xf numFmtId="16" fontId="1" fillId="0" borderId="16" xfId="0" applyNumberFormat="1" applyFont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3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center"/>
    </xf>
    <xf numFmtId="166" fontId="8" fillId="0" borderId="1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center"/>
    </xf>
    <xf numFmtId="49" fontId="9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49" fontId="9" fillId="0" borderId="31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right"/>
    </xf>
    <xf numFmtId="49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9" fillId="0" borderId="38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right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2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9" fillId="0" borderId="43" xfId="0" applyNumberFormat="1" applyFont="1" applyBorder="1" applyAlignment="1">
      <alignment horizontal="right"/>
    </xf>
    <xf numFmtId="0" fontId="9" fillId="0" borderId="4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9" fillId="0" borderId="45" xfId="0" applyNumberFormat="1" applyFont="1" applyBorder="1" applyAlignment="1">
      <alignment horizontal="right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0" xfId="0" applyFont="1" applyAlignment="1">
      <alignment/>
    </xf>
    <xf numFmtId="0" fontId="1" fillId="0" borderId="49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16" fontId="1" fillId="0" borderId="51" xfId="0" applyNumberFormat="1" applyFont="1" applyBorder="1" applyAlignment="1">
      <alignment horizontal="center"/>
    </xf>
    <xf numFmtId="16" fontId="1" fillId="0" borderId="52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4" fontId="1" fillId="0" borderId="5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53" xfId="0" applyFont="1" applyBorder="1" applyAlignment="1">
      <alignment horizontal="left"/>
    </xf>
    <xf numFmtId="0" fontId="10" fillId="0" borderId="53" xfId="0" applyFont="1" applyBorder="1" applyAlignment="1">
      <alignment/>
    </xf>
    <xf numFmtId="172" fontId="10" fillId="0" borderId="53" xfId="0" applyNumberFormat="1" applyFont="1" applyBorder="1" applyAlignment="1">
      <alignment/>
    </xf>
    <xf numFmtId="0" fontId="10" fillId="0" borderId="53" xfId="0" applyFont="1" applyBorder="1" applyAlignment="1">
      <alignment horizontal="left"/>
    </xf>
    <xf numFmtId="0" fontId="10" fillId="0" borderId="53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53" xfId="0" applyFont="1" applyBorder="1" applyAlignment="1">
      <alignment wrapText="1"/>
    </xf>
    <xf numFmtId="0" fontId="10" fillId="0" borderId="8" xfId="0" applyFont="1" applyBorder="1" applyAlignment="1">
      <alignment wrapText="1"/>
    </xf>
    <xf numFmtId="172" fontId="10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workbookViewId="0" topLeftCell="A1">
      <selection activeCell="M6" sqref="M6"/>
    </sheetView>
  </sheetViews>
  <sheetFormatPr defaultColWidth="9.140625" defaultRowHeight="12.75"/>
  <cols>
    <col min="1" max="1" width="11.57421875" style="2" customWidth="1"/>
    <col min="2" max="2" width="5.8515625" style="2" customWidth="1"/>
    <col min="3" max="3" width="4.7109375" style="2" customWidth="1"/>
    <col min="4" max="4" width="6.00390625" style="2" customWidth="1"/>
    <col min="5" max="5" width="8.8515625" style="6" customWidth="1"/>
    <col min="6" max="6" width="12.140625" style="8" customWidth="1"/>
    <col min="7" max="7" width="11.421875" style="8" customWidth="1"/>
    <col min="8" max="8" width="10.421875" style="8" customWidth="1"/>
    <col min="9" max="9" width="11.140625" style="8" customWidth="1"/>
    <col min="10" max="10" width="12.28125" style="3" customWidth="1"/>
    <col min="11" max="11" width="10.8515625" style="3" customWidth="1"/>
    <col min="12" max="12" width="14.7109375" style="3" customWidth="1"/>
  </cols>
  <sheetData>
    <row r="1" spans="1:12" ht="12.75">
      <c r="A1" s="18" t="s">
        <v>45</v>
      </c>
      <c r="B1" s="61"/>
      <c r="C1" s="61"/>
      <c r="D1" s="61"/>
      <c r="E1" s="19"/>
      <c r="F1" s="20"/>
      <c r="G1" s="20"/>
      <c r="H1" s="20"/>
      <c r="I1" s="20"/>
      <c r="J1" s="62"/>
      <c r="K1" s="62"/>
      <c r="L1" s="50"/>
    </row>
    <row r="2" spans="1:12" ht="12.75">
      <c r="A2" s="21" t="s">
        <v>42</v>
      </c>
      <c r="B2" s="63"/>
      <c r="C2" s="63"/>
      <c r="D2" s="63"/>
      <c r="E2" s="13"/>
      <c r="F2" s="12"/>
      <c r="G2" s="12"/>
      <c r="H2" s="12"/>
      <c r="I2" s="12"/>
      <c r="J2" s="10"/>
      <c r="K2" s="10"/>
      <c r="L2" s="64"/>
    </row>
    <row r="3" spans="1:12" ht="12.75">
      <c r="A3" s="21" t="s">
        <v>43</v>
      </c>
      <c r="B3" s="63"/>
      <c r="C3" s="63"/>
      <c r="D3" s="63"/>
      <c r="E3" s="13"/>
      <c r="F3" s="12"/>
      <c r="G3" s="12"/>
      <c r="H3" s="12"/>
      <c r="I3" s="12"/>
      <c r="J3" s="10"/>
      <c r="K3" s="10"/>
      <c r="L3" s="64"/>
    </row>
    <row r="4" spans="1:12" ht="12.75">
      <c r="A4" s="21" t="s">
        <v>44</v>
      </c>
      <c r="B4" s="63"/>
      <c r="C4" s="63"/>
      <c r="D4" s="63"/>
      <c r="E4" s="13"/>
      <c r="F4" s="12"/>
      <c r="G4" s="12"/>
      <c r="H4" s="12"/>
      <c r="I4" s="12"/>
      <c r="J4" s="10"/>
      <c r="K4" s="10"/>
      <c r="L4" s="64"/>
    </row>
    <row r="5" spans="1:12" ht="12.75">
      <c r="A5" s="21" t="s">
        <v>177</v>
      </c>
      <c r="B5" s="63"/>
      <c r="C5" s="63"/>
      <c r="D5" s="63"/>
      <c r="E5" s="13"/>
      <c r="F5" s="12"/>
      <c r="G5" s="12"/>
      <c r="H5" s="12"/>
      <c r="I5" s="12"/>
      <c r="J5" s="10"/>
      <c r="K5" s="10"/>
      <c r="L5" s="64"/>
    </row>
    <row r="6" spans="1:12" ht="12.75">
      <c r="A6" s="21" t="s">
        <v>178</v>
      </c>
      <c r="B6" s="63"/>
      <c r="C6" s="63"/>
      <c r="D6" s="63"/>
      <c r="E6" s="13"/>
      <c r="F6" s="12"/>
      <c r="G6" s="12"/>
      <c r="H6" s="12"/>
      <c r="I6" s="12"/>
      <c r="J6" s="65"/>
      <c r="K6" s="65"/>
      <c r="L6" s="64"/>
    </row>
    <row r="7" spans="1:12" ht="12.75">
      <c r="A7" s="21" t="s">
        <v>179</v>
      </c>
      <c r="B7" s="63"/>
      <c r="C7" s="63"/>
      <c r="D7" s="63"/>
      <c r="E7" s="13"/>
      <c r="F7" s="12"/>
      <c r="G7" s="12"/>
      <c r="H7" s="12"/>
      <c r="I7" s="12"/>
      <c r="J7" s="65"/>
      <c r="K7" s="65"/>
      <c r="L7" s="64"/>
    </row>
    <row r="8" spans="1:12" ht="12.75">
      <c r="A8" s="21" t="s">
        <v>180</v>
      </c>
      <c r="B8" s="63"/>
      <c r="C8" s="63"/>
      <c r="D8" s="63"/>
      <c r="E8" s="13"/>
      <c r="F8" s="12"/>
      <c r="G8" s="12"/>
      <c r="H8" s="12"/>
      <c r="I8" s="12"/>
      <c r="J8" s="65"/>
      <c r="K8" s="65"/>
      <c r="L8" s="64"/>
    </row>
    <row r="9" spans="1:12" ht="12.75">
      <c r="A9" s="21" t="s">
        <v>181</v>
      </c>
      <c r="B9" s="63"/>
      <c r="C9" s="63"/>
      <c r="D9" s="63"/>
      <c r="E9" s="13"/>
      <c r="F9" s="12"/>
      <c r="G9" s="12"/>
      <c r="H9" s="12"/>
      <c r="I9" s="12"/>
      <c r="J9" s="65"/>
      <c r="K9" s="65"/>
      <c r="L9" s="64"/>
    </row>
    <row r="10" spans="1:12" ht="13.5" thickBot="1">
      <c r="A10" s="127" t="s">
        <v>134</v>
      </c>
      <c r="B10" s="66"/>
      <c r="C10" s="66"/>
      <c r="D10" s="66"/>
      <c r="E10" s="67"/>
      <c r="F10" s="68"/>
      <c r="G10" s="68"/>
      <c r="H10" s="68"/>
      <c r="I10" s="68"/>
      <c r="J10" s="67"/>
      <c r="K10" s="67"/>
      <c r="L10" s="69"/>
    </row>
    <row r="11" spans="1:12" ht="12.75">
      <c r="A11" s="36"/>
      <c r="B11" s="37"/>
      <c r="C11" s="37"/>
      <c r="D11" s="37"/>
      <c r="E11" s="38" t="s">
        <v>14</v>
      </c>
      <c r="F11" s="134" t="s">
        <v>20</v>
      </c>
      <c r="G11" s="134"/>
      <c r="H11" s="134"/>
      <c r="I11" s="134"/>
      <c r="J11" s="49"/>
      <c r="K11" s="52"/>
      <c r="L11" s="50"/>
    </row>
    <row r="12" spans="1:12" ht="12.75">
      <c r="A12" s="39"/>
      <c r="B12" s="40"/>
      <c r="C12" s="40"/>
      <c r="D12" s="40"/>
      <c r="E12" s="41" t="s">
        <v>15</v>
      </c>
      <c r="F12" s="135">
        <v>37805</v>
      </c>
      <c r="G12" s="135"/>
      <c r="H12" s="135">
        <v>37819</v>
      </c>
      <c r="I12" s="135"/>
      <c r="J12" s="136" t="s">
        <v>9</v>
      </c>
      <c r="K12" s="136"/>
      <c r="L12" s="137"/>
    </row>
    <row r="13" spans="1:12" ht="12.75">
      <c r="A13" s="39"/>
      <c r="B13" s="40"/>
      <c r="C13" s="40"/>
      <c r="D13" s="40"/>
      <c r="E13" s="42" t="s">
        <v>16</v>
      </c>
      <c r="F13" s="130" t="s">
        <v>17</v>
      </c>
      <c r="G13" s="131"/>
      <c r="H13" s="132" t="s">
        <v>46</v>
      </c>
      <c r="I13" s="133"/>
      <c r="J13" s="128" t="s">
        <v>21</v>
      </c>
      <c r="K13" s="128"/>
      <c r="L13" s="129"/>
    </row>
    <row r="14" spans="1:12" ht="13.5" thickBot="1">
      <c r="A14" s="43" t="s">
        <v>0</v>
      </c>
      <c r="B14" s="44" t="s">
        <v>1</v>
      </c>
      <c r="C14" s="45" t="s">
        <v>2</v>
      </c>
      <c r="D14" s="46" t="s">
        <v>3</v>
      </c>
      <c r="E14" s="53" t="s">
        <v>13</v>
      </c>
      <c r="F14" s="47" t="s">
        <v>18</v>
      </c>
      <c r="G14" s="47" t="s">
        <v>19</v>
      </c>
      <c r="H14" s="47" t="s">
        <v>18</v>
      </c>
      <c r="I14" s="48" t="s">
        <v>19</v>
      </c>
      <c r="J14" s="25" t="s">
        <v>10</v>
      </c>
      <c r="K14" s="25" t="s">
        <v>12</v>
      </c>
      <c r="L14" s="51" t="s">
        <v>11</v>
      </c>
    </row>
    <row r="15" spans="1:12" ht="12.75">
      <c r="A15" s="54" t="s">
        <v>4</v>
      </c>
      <c r="B15" s="55">
        <v>1</v>
      </c>
      <c r="C15" s="31">
        <v>1</v>
      </c>
      <c r="D15" s="31">
        <v>1</v>
      </c>
      <c r="E15" s="32">
        <v>100</v>
      </c>
      <c r="F15" s="33">
        <v>30</v>
      </c>
      <c r="G15" s="31">
        <v>40</v>
      </c>
      <c r="H15" s="31">
        <v>99</v>
      </c>
      <c r="I15" s="31">
        <v>99</v>
      </c>
      <c r="J15" s="34">
        <v>1533</v>
      </c>
      <c r="K15" s="34">
        <f>(J15/0.0016657)/454</f>
        <v>2027.1669462561415</v>
      </c>
      <c r="L15" s="35">
        <f>(J15/0.0016657)/454/60</f>
        <v>33.786115770935695</v>
      </c>
    </row>
    <row r="16" spans="1:12" ht="12.75">
      <c r="A16" s="56" t="s">
        <v>4</v>
      </c>
      <c r="B16" s="57">
        <v>2</v>
      </c>
      <c r="C16" s="1">
        <v>1</v>
      </c>
      <c r="D16" s="1">
        <v>2</v>
      </c>
      <c r="E16" s="7">
        <v>100</v>
      </c>
      <c r="F16" s="1">
        <v>30</v>
      </c>
      <c r="G16" s="5">
        <v>40</v>
      </c>
      <c r="H16" s="1">
        <v>1</v>
      </c>
      <c r="I16" s="1">
        <v>1</v>
      </c>
      <c r="J16" s="1">
        <v>2044</v>
      </c>
      <c r="K16" s="9">
        <f aca="true" t="shared" si="0" ref="K16:K79">(J16/0.0016657)/454</f>
        <v>2702.889261674855</v>
      </c>
      <c r="L16" s="24">
        <f aca="true" t="shared" si="1" ref="L16:L79">(J16/0.0016657)/454/60</f>
        <v>45.04815436124758</v>
      </c>
    </row>
    <row r="17" spans="1:12" ht="12.75">
      <c r="A17" s="56" t="s">
        <v>4</v>
      </c>
      <c r="B17" s="57">
        <v>3</v>
      </c>
      <c r="C17" s="1">
        <v>1</v>
      </c>
      <c r="D17" s="1">
        <v>3</v>
      </c>
      <c r="E17" s="7">
        <v>100</v>
      </c>
      <c r="F17" s="1">
        <v>30</v>
      </c>
      <c r="G17" s="1">
        <v>40</v>
      </c>
      <c r="H17" s="1">
        <v>5</v>
      </c>
      <c r="I17" s="1">
        <v>5</v>
      </c>
      <c r="J17" s="1">
        <v>2098</v>
      </c>
      <c r="K17" s="9">
        <f t="shared" si="0"/>
        <v>2774.296316533193</v>
      </c>
      <c r="L17" s="24">
        <f t="shared" si="1"/>
        <v>46.23827194221988</v>
      </c>
    </row>
    <row r="18" spans="1:12" ht="12.75">
      <c r="A18" s="56" t="s">
        <v>4</v>
      </c>
      <c r="B18" s="57">
        <v>6</v>
      </c>
      <c r="C18" s="1">
        <v>2</v>
      </c>
      <c r="D18" s="1">
        <v>4</v>
      </c>
      <c r="E18" s="7">
        <v>100</v>
      </c>
      <c r="F18" s="4">
        <v>30</v>
      </c>
      <c r="G18" s="1">
        <v>40</v>
      </c>
      <c r="H18" s="1">
        <v>1</v>
      </c>
      <c r="I18" s="1">
        <v>1</v>
      </c>
      <c r="J18" s="1">
        <v>2248</v>
      </c>
      <c r="K18" s="9">
        <f t="shared" si="0"/>
        <v>2972.649246695242</v>
      </c>
      <c r="L18" s="24">
        <f t="shared" si="1"/>
        <v>49.54415411158736</v>
      </c>
    </row>
    <row r="19" spans="1:12" ht="12.75">
      <c r="A19" s="56" t="s">
        <v>4</v>
      </c>
      <c r="B19" s="57">
        <v>2</v>
      </c>
      <c r="C19" s="1">
        <v>2</v>
      </c>
      <c r="D19" s="1">
        <v>5</v>
      </c>
      <c r="E19" s="7">
        <v>100</v>
      </c>
      <c r="F19" s="1">
        <v>30</v>
      </c>
      <c r="G19" s="5">
        <v>40</v>
      </c>
      <c r="H19" s="1">
        <v>5</v>
      </c>
      <c r="I19" s="1">
        <v>5</v>
      </c>
      <c r="J19" s="1">
        <v>1981</v>
      </c>
      <c r="K19" s="9">
        <f t="shared" si="0"/>
        <v>2619.5810310067945</v>
      </c>
      <c r="L19" s="24">
        <f t="shared" si="1"/>
        <v>43.65968385011324</v>
      </c>
    </row>
    <row r="20" spans="1:12" ht="12.75">
      <c r="A20" s="56" t="s">
        <v>4</v>
      </c>
      <c r="B20" s="57">
        <v>1</v>
      </c>
      <c r="C20" s="1">
        <v>2</v>
      </c>
      <c r="D20" s="1">
        <v>6</v>
      </c>
      <c r="E20" s="7">
        <v>100</v>
      </c>
      <c r="F20" s="1">
        <v>30</v>
      </c>
      <c r="G20" s="1">
        <v>40</v>
      </c>
      <c r="H20" s="1">
        <v>99</v>
      </c>
      <c r="I20" s="1">
        <v>99</v>
      </c>
      <c r="J20" s="1">
        <v>1287</v>
      </c>
      <c r="K20" s="9">
        <f t="shared" si="0"/>
        <v>1701.868140790381</v>
      </c>
      <c r="L20" s="24">
        <f t="shared" si="1"/>
        <v>28.364469013173014</v>
      </c>
    </row>
    <row r="21" spans="1:12" ht="12.75">
      <c r="A21" s="56" t="s">
        <v>4</v>
      </c>
      <c r="B21" s="57">
        <v>2</v>
      </c>
      <c r="C21" s="1">
        <v>3</v>
      </c>
      <c r="D21" s="1">
        <v>7</v>
      </c>
      <c r="E21" s="7">
        <v>100</v>
      </c>
      <c r="F21" s="4">
        <v>30</v>
      </c>
      <c r="G21" s="1">
        <v>40</v>
      </c>
      <c r="H21" s="1">
        <v>5</v>
      </c>
      <c r="I21" s="1">
        <v>5</v>
      </c>
      <c r="J21" s="1">
        <v>1930</v>
      </c>
      <c r="K21" s="9">
        <f t="shared" si="0"/>
        <v>2552.1410347516976</v>
      </c>
      <c r="L21" s="24">
        <f t="shared" si="1"/>
        <v>42.53568391252829</v>
      </c>
    </row>
    <row r="22" spans="1:12" ht="12.75">
      <c r="A22" s="56" t="s">
        <v>4</v>
      </c>
      <c r="B22" s="57">
        <v>5</v>
      </c>
      <c r="C22" s="1">
        <v>3</v>
      </c>
      <c r="D22" s="1">
        <v>8</v>
      </c>
      <c r="E22" s="7">
        <v>100</v>
      </c>
      <c r="F22" s="1">
        <v>30</v>
      </c>
      <c r="G22" s="5">
        <v>40</v>
      </c>
      <c r="H22" s="1">
        <v>2</v>
      </c>
      <c r="I22" s="1">
        <v>2</v>
      </c>
      <c r="J22" s="1">
        <v>1772</v>
      </c>
      <c r="K22" s="9">
        <f t="shared" si="0"/>
        <v>2343.209281647673</v>
      </c>
      <c r="L22" s="24">
        <f t="shared" si="1"/>
        <v>39.05348802746121</v>
      </c>
    </row>
    <row r="23" spans="1:12" ht="12.75">
      <c r="A23" s="56" t="s">
        <v>4</v>
      </c>
      <c r="B23" s="57">
        <v>6</v>
      </c>
      <c r="C23" s="1">
        <v>3</v>
      </c>
      <c r="D23" s="1">
        <v>9</v>
      </c>
      <c r="E23" s="7">
        <v>100</v>
      </c>
      <c r="F23" s="1">
        <v>30</v>
      </c>
      <c r="G23" s="1">
        <v>40</v>
      </c>
      <c r="H23" s="5">
        <v>1</v>
      </c>
      <c r="I23" s="5">
        <v>1</v>
      </c>
      <c r="J23" s="1">
        <v>2022</v>
      </c>
      <c r="K23" s="9">
        <f t="shared" si="0"/>
        <v>2673.797498584421</v>
      </c>
      <c r="L23" s="24">
        <f t="shared" si="1"/>
        <v>44.56329164307369</v>
      </c>
    </row>
    <row r="24" spans="1:12" ht="12.75">
      <c r="A24" s="56" t="s">
        <v>4</v>
      </c>
      <c r="B24" s="57">
        <v>2</v>
      </c>
      <c r="C24" s="1">
        <v>4</v>
      </c>
      <c r="D24" s="1">
        <v>10</v>
      </c>
      <c r="E24" s="7">
        <v>100</v>
      </c>
      <c r="F24" s="4">
        <v>30</v>
      </c>
      <c r="G24" s="1">
        <v>40</v>
      </c>
      <c r="H24" s="1">
        <v>1</v>
      </c>
      <c r="I24" s="1">
        <v>1</v>
      </c>
      <c r="J24" s="1">
        <v>2043</v>
      </c>
      <c r="K24" s="9">
        <f t="shared" si="0"/>
        <v>2701.566908807108</v>
      </c>
      <c r="L24" s="24">
        <f t="shared" si="1"/>
        <v>45.02611514678514</v>
      </c>
    </row>
    <row r="25" spans="1:12" ht="12.75">
      <c r="A25" s="56" t="s">
        <v>4</v>
      </c>
      <c r="B25" s="57">
        <v>8</v>
      </c>
      <c r="C25" s="1">
        <v>4</v>
      </c>
      <c r="D25" s="1">
        <v>11</v>
      </c>
      <c r="E25" s="7">
        <v>100</v>
      </c>
      <c r="F25" s="1">
        <v>30</v>
      </c>
      <c r="G25" s="5">
        <v>40</v>
      </c>
      <c r="H25" s="1">
        <v>70</v>
      </c>
      <c r="I25" s="1">
        <v>70</v>
      </c>
      <c r="J25" s="1">
        <v>1490</v>
      </c>
      <c r="K25" s="9">
        <f t="shared" si="0"/>
        <v>1970.3057729430207</v>
      </c>
      <c r="L25" s="24">
        <f t="shared" si="1"/>
        <v>32.838429549050346</v>
      </c>
    </row>
    <row r="26" spans="1:12" ht="12.75">
      <c r="A26" s="56" t="s">
        <v>4</v>
      </c>
      <c r="B26" s="57">
        <v>9</v>
      </c>
      <c r="C26" s="1">
        <v>4</v>
      </c>
      <c r="D26" s="1">
        <v>12</v>
      </c>
      <c r="E26" s="7">
        <v>100</v>
      </c>
      <c r="F26" s="1">
        <v>30</v>
      </c>
      <c r="G26" s="1">
        <v>40</v>
      </c>
      <c r="H26" s="1">
        <v>70</v>
      </c>
      <c r="I26" s="1">
        <v>70</v>
      </c>
      <c r="J26" s="1">
        <v>1709</v>
      </c>
      <c r="K26" s="9">
        <f t="shared" si="0"/>
        <v>2259.901050979612</v>
      </c>
      <c r="L26" s="24">
        <f t="shared" si="1"/>
        <v>37.66501751632687</v>
      </c>
    </row>
    <row r="27" spans="1:12" ht="12.75">
      <c r="A27" s="56" t="s">
        <v>4</v>
      </c>
      <c r="B27" s="57">
        <v>3</v>
      </c>
      <c r="C27" s="1">
        <v>4</v>
      </c>
      <c r="D27" s="1">
        <v>13</v>
      </c>
      <c r="E27" s="7">
        <v>100</v>
      </c>
      <c r="F27" s="4">
        <v>30</v>
      </c>
      <c r="G27" s="1">
        <v>40</v>
      </c>
      <c r="H27" s="1">
        <v>1</v>
      </c>
      <c r="I27" s="1">
        <v>1</v>
      </c>
      <c r="J27" s="1">
        <v>1990</v>
      </c>
      <c r="K27" s="9">
        <f t="shared" si="0"/>
        <v>2631.482206816517</v>
      </c>
      <c r="L27" s="24">
        <f t="shared" si="1"/>
        <v>43.858036780275285</v>
      </c>
    </row>
    <row r="28" spans="1:12" ht="12.75">
      <c r="A28" s="56" t="s">
        <v>4</v>
      </c>
      <c r="B28" s="57">
        <v>6</v>
      </c>
      <c r="C28" s="1">
        <v>4</v>
      </c>
      <c r="D28" s="1">
        <v>14</v>
      </c>
      <c r="E28" s="7">
        <v>100</v>
      </c>
      <c r="F28" s="1">
        <v>30</v>
      </c>
      <c r="G28" s="5">
        <v>40</v>
      </c>
      <c r="H28" s="1">
        <v>1</v>
      </c>
      <c r="I28" s="1">
        <v>1</v>
      </c>
      <c r="J28" s="1">
        <v>2054</v>
      </c>
      <c r="K28" s="9">
        <f t="shared" si="0"/>
        <v>2716.1127903523247</v>
      </c>
      <c r="L28" s="24">
        <f t="shared" si="1"/>
        <v>45.26854650587208</v>
      </c>
    </row>
    <row r="29" spans="1:12" ht="12.75">
      <c r="A29" s="56" t="s">
        <v>4</v>
      </c>
      <c r="B29" s="57">
        <v>7</v>
      </c>
      <c r="C29" s="1">
        <v>4</v>
      </c>
      <c r="D29" s="1">
        <v>15</v>
      </c>
      <c r="E29" s="7">
        <v>100</v>
      </c>
      <c r="F29" s="1">
        <v>30</v>
      </c>
      <c r="G29" s="1">
        <v>40</v>
      </c>
      <c r="H29" s="1">
        <v>5</v>
      </c>
      <c r="I29" s="1">
        <v>5</v>
      </c>
      <c r="J29" s="1">
        <v>1837</v>
      </c>
      <c r="K29" s="9">
        <f t="shared" si="0"/>
        <v>2429.1622180512277</v>
      </c>
      <c r="L29" s="24">
        <f t="shared" si="1"/>
        <v>40.48603696752046</v>
      </c>
    </row>
    <row r="30" spans="1:12" ht="12.75">
      <c r="A30" s="56" t="s">
        <v>4</v>
      </c>
      <c r="B30" s="57">
        <v>7</v>
      </c>
      <c r="C30" s="1">
        <v>3</v>
      </c>
      <c r="D30" s="1">
        <v>16</v>
      </c>
      <c r="E30" s="7">
        <v>100</v>
      </c>
      <c r="F30" s="4">
        <v>30</v>
      </c>
      <c r="G30" s="1">
        <v>40</v>
      </c>
      <c r="H30" s="1">
        <v>5</v>
      </c>
      <c r="I30" s="1">
        <v>5</v>
      </c>
      <c r="J30" s="1">
        <v>2006</v>
      </c>
      <c r="K30" s="9">
        <f t="shared" si="0"/>
        <v>2652.6398527004694</v>
      </c>
      <c r="L30" s="24">
        <f t="shared" si="1"/>
        <v>44.21066421167449</v>
      </c>
    </row>
    <row r="31" spans="1:12" ht="12.75">
      <c r="A31" s="56" t="s">
        <v>4</v>
      </c>
      <c r="B31" s="57">
        <v>4</v>
      </c>
      <c r="C31" s="1">
        <v>3</v>
      </c>
      <c r="D31" s="1">
        <v>17</v>
      </c>
      <c r="E31" s="7">
        <v>100</v>
      </c>
      <c r="F31" s="1">
        <v>30</v>
      </c>
      <c r="G31" s="5">
        <v>40</v>
      </c>
      <c r="H31" s="1">
        <v>10</v>
      </c>
      <c r="I31" s="1">
        <v>10</v>
      </c>
      <c r="J31" s="1">
        <v>2061</v>
      </c>
      <c r="K31" s="9">
        <f t="shared" si="0"/>
        <v>2725.369260426554</v>
      </c>
      <c r="L31" s="24">
        <f t="shared" si="1"/>
        <v>45.42282100710923</v>
      </c>
    </row>
    <row r="32" spans="1:12" ht="12.75">
      <c r="A32" s="56" t="s">
        <v>4</v>
      </c>
      <c r="B32" s="57">
        <v>1</v>
      </c>
      <c r="C32" s="1">
        <v>3</v>
      </c>
      <c r="D32" s="1">
        <v>18</v>
      </c>
      <c r="E32" s="7">
        <v>100</v>
      </c>
      <c r="F32" s="1">
        <v>30</v>
      </c>
      <c r="G32" s="1">
        <v>40</v>
      </c>
      <c r="H32" s="1">
        <v>99</v>
      </c>
      <c r="I32" s="1">
        <v>99</v>
      </c>
      <c r="J32" s="1">
        <v>1397</v>
      </c>
      <c r="K32" s="9">
        <f t="shared" si="0"/>
        <v>1847.32695624255</v>
      </c>
      <c r="L32" s="24">
        <f t="shared" si="1"/>
        <v>30.788782604042503</v>
      </c>
    </row>
    <row r="33" spans="1:12" ht="12.75">
      <c r="A33" s="56" t="s">
        <v>4</v>
      </c>
      <c r="B33" s="57">
        <v>8</v>
      </c>
      <c r="C33" s="1">
        <v>2</v>
      </c>
      <c r="D33" s="1">
        <v>19</v>
      </c>
      <c r="E33" s="7">
        <v>100</v>
      </c>
      <c r="F33" s="4">
        <v>30</v>
      </c>
      <c r="G33" s="1">
        <v>40</v>
      </c>
      <c r="H33" s="1">
        <v>80</v>
      </c>
      <c r="I33" s="1">
        <v>80</v>
      </c>
      <c r="J33" s="1">
        <v>1471</v>
      </c>
      <c r="K33" s="9">
        <f t="shared" si="0"/>
        <v>1945.181068455828</v>
      </c>
      <c r="L33" s="24">
        <f t="shared" si="1"/>
        <v>32.419684474263796</v>
      </c>
    </row>
    <row r="34" spans="1:12" ht="12.75">
      <c r="A34" s="56" t="s">
        <v>4</v>
      </c>
      <c r="B34" s="57">
        <v>9</v>
      </c>
      <c r="C34" s="1">
        <v>2</v>
      </c>
      <c r="D34" s="1">
        <v>20</v>
      </c>
      <c r="E34" s="7">
        <v>100</v>
      </c>
      <c r="F34" s="1">
        <v>30</v>
      </c>
      <c r="G34" s="5">
        <v>40</v>
      </c>
      <c r="H34" s="1">
        <v>50</v>
      </c>
      <c r="I34" s="1">
        <v>50</v>
      </c>
      <c r="J34" s="1">
        <v>1874</v>
      </c>
      <c r="K34" s="9">
        <f t="shared" si="0"/>
        <v>2478.0892741578664</v>
      </c>
      <c r="L34" s="24">
        <f t="shared" si="1"/>
        <v>41.30148790263111</v>
      </c>
    </row>
    <row r="35" spans="1:12" ht="12.75">
      <c r="A35" s="56" t="s">
        <v>4</v>
      </c>
      <c r="B35" s="57">
        <v>5</v>
      </c>
      <c r="C35" s="1">
        <v>2</v>
      </c>
      <c r="D35" s="1">
        <v>21</v>
      </c>
      <c r="E35" s="7">
        <v>100</v>
      </c>
      <c r="F35" s="1">
        <v>30</v>
      </c>
      <c r="G35" s="1">
        <v>40</v>
      </c>
      <c r="H35" s="1">
        <v>1</v>
      </c>
      <c r="I35" s="1">
        <v>1</v>
      </c>
      <c r="J35" s="1">
        <v>2198</v>
      </c>
      <c r="K35" s="9">
        <f t="shared" si="0"/>
        <v>2906.531603307892</v>
      </c>
      <c r="L35" s="24">
        <f t="shared" si="1"/>
        <v>48.442193388464865</v>
      </c>
    </row>
    <row r="36" spans="1:12" ht="12.75">
      <c r="A36" s="56" t="s">
        <v>4</v>
      </c>
      <c r="B36" s="57">
        <v>4</v>
      </c>
      <c r="C36" s="1">
        <v>1</v>
      </c>
      <c r="D36" s="1">
        <v>22</v>
      </c>
      <c r="E36" s="7">
        <v>100</v>
      </c>
      <c r="F36" s="4">
        <v>30</v>
      </c>
      <c r="G36" s="1">
        <v>40</v>
      </c>
      <c r="H36" s="1">
        <v>30</v>
      </c>
      <c r="I36" s="1">
        <v>30</v>
      </c>
      <c r="J36" s="1">
        <v>2022</v>
      </c>
      <c r="K36" s="9">
        <f t="shared" si="0"/>
        <v>2673.797498584421</v>
      </c>
      <c r="L36" s="24">
        <f t="shared" si="1"/>
        <v>44.56329164307369</v>
      </c>
    </row>
    <row r="37" spans="1:12" ht="12.75">
      <c r="A37" s="56" t="s">
        <v>4</v>
      </c>
      <c r="B37" s="57">
        <v>5</v>
      </c>
      <c r="C37" s="1">
        <v>1</v>
      </c>
      <c r="D37" s="1">
        <v>23</v>
      </c>
      <c r="E37" s="7">
        <v>100</v>
      </c>
      <c r="F37" s="1">
        <v>30</v>
      </c>
      <c r="G37" s="5">
        <v>40</v>
      </c>
      <c r="H37" s="1">
        <v>0</v>
      </c>
      <c r="I37" s="1">
        <v>0</v>
      </c>
      <c r="J37" s="1">
        <v>2035</v>
      </c>
      <c r="K37" s="9">
        <f t="shared" si="0"/>
        <v>2690.9880858651322</v>
      </c>
      <c r="L37" s="24">
        <f t="shared" si="1"/>
        <v>44.84980143108554</v>
      </c>
    </row>
    <row r="38" spans="1:12" ht="12.75">
      <c r="A38" s="56" t="s">
        <v>4</v>
      </c>
      <c r="B38" s="57">
        <v>6</v>
      </c>
      <c r="C38" s="1">
        <v>1</v>
      </c>
      <c r="D38" s="1">
        <v>24</v>
      </c>
      <c r="E38" s="7">
        <v>100</v>
      </c>
      <c r="F38" s="1">
        <v>30</v>
      </c>
      <c r="G38" s="1">
        <v>40</v>
      </c>
      <c r="H38" s="1">
        <v>0</v>
      </c>
      <c r="I38" s="1">
        <v>0</v>
      </c>
      <c r="J38" s="1">
        <v>2309</v>
      </c>
      <c r="K38" s="9">
        <f t="shared" si="0"/>
        <v>3053.3127716278086</v>
      </c>
      <c r="L38" s="24">
        <f t="shared" si="1"/>
        <v>50.88854619379681</v>
      </c>
    </row>
    <row r="39" spans="1:12" ht="12.75">
      <c r="A39" s="56" t="s">
        <v>4</v>
      </c>
      <c r="B39" s="57">
        <v>7</v>
      </c>
      <c r="C39" s="1">
        <v>1</v>
      </c>
      <c r="D39" s="1">
        <v>25</v>
      </c>
      <c r="E39" s="7">
        <v>100</v>
      </c>
      <c r="F39" s="4">
        <v>30</v>
      </c>
      <c r="G39" s="1">
        <v>40</v>
      </c>
      <c r="H39" s="1">
        <v>30</v>
      </c>
      <c r="I39" s="1">
        <v>30</v>
      </c>
      <c r="J39" s="1">
        <v>2396</v>
      </c>
      <c r="K39" s="9">
        <f t="shared" si="0"/>
        <v>3168.357471121797</v>
      </c>
      <c r="L39" s="24">
        <f t="shared" si="1"/>
        <v>52.80595785202995</v>
      </c>
    </row>
    <row r="40" spans="1:12" ht="12.75">
      <c r="A40" s="56" t="s">
        <v>4</v>
      </c>
      <c r="B40" s="57">
        <v>8</v>
      </c>
      <c r="C40" s="1">
        <v>1</v>
      </c>
      <c r="D40" s="1">
        <v>26</v>
      </c>
      <c r="E40" s="7">
        <v>100</v>
      </c>
      <c r="F40" s="1">
        <v>30</v>
      </c>
      <c r="G40" s="5">
        <v>40</v>
      </c>
      <c r="H40" s="1">
        <v>1</v>
      </c>
      <c r="I40" s="1">
        <v>1</v>
      </c>
      <c r="J40" s="1">
        <v>2167</v>
      </c>
      <c r="K40" s="9">
        <f t="shared" si="0"/>
        <v>2865.5386644077353</v>
      </c>
      <c r="L40" s="24">
        <f t="shared" si="1"/>
        <v>47.75897774012892</v>
      </c>
    </row>
    <row r="41" spans="1:12" ht="12.75">
      <c r="A41" s="56" t="s">
        <v>4</v>
      </c>
      <c r="B41" s="57">
        <v>9</v>
      </c>
      <c r="C41" s="1">
        <v>1</v>
      </c>
      <c r="D41" s="1">
        <v>27</v>
      </c>
      <c r="E41" s="7">
        <v>100</v>
      </c>
      <c r="F41" s="1">
        <v>30</v>
      </c>
      <c r="G41" s="1">
        <v>40</v>
      </c>
      <c r="H41" s="1">
        <v>30</v>
      </c>
      <c r="I41" s="1">
        <v>30</v>
      </c>
      <c r="J41" s="1">
        <v>2113</v>
      </c>
      <c r="K41" s="9">
        <f t="shared" si="0"/>
        <v>2794.1316095493976</v>
      </c>
      <c r="L41" s="24">
        <f t="shared" si="1"/>
        <v>46.56886015915663</v>
      </c>
    </row>
    <row r="42" spans="1:12" ht="12.75">
      <c r="A42" s="56" t="s">
        <v>4</v>
      </c>
      <c r="B42" s="57">
        <v>3</v>
      </c>
      <c r="C42" s="1">
        <v>2</v>
      </c>
      <c r="D42" s="1">
        <v>28</v>
      </c>
      <c r="E42" s="7">
        <v>100</v>
      </c>
      <c r="F42" s="4">
        <v>30</v>
      </c>
      <c r="G42" s="1">
        <v>40</v>
      </c>
      <c r="H42" s="1">
        <v>1</v>
      </c>
      <c r="I42" s="1">
        <v>1</v>
      </c>
      <c r="J42" s="1">
        <v>2232</v>
      </c>
      <c r="K42" s="9">
        <f t="shared" si="0"/>
        <v>2951.49160081129</v>
      </c>
      <c r="L42" s="24">
        <f t="shared" si="1"/>
        <v>49.19152668018817</v>
      </c>
    </row>
    <row r="43" spans="1:12" ht="12.75">
      <c r="A43" s="56" t="s">
        <v>4</v>
      </c>
      <c r="B43" s="57">
        <v>7</v>
      </c>
      <c r="C43" s="1">
        <v>2</v>
      </c>
      <c r="D43" s="1">
        <v>29</v>
      </c>
      <c r="E43" s="7">
        <v>100</v>
      </c>
      <c r="F43" s="1">
        <v>30</v>
      </c>
      <c r="G43" s="5">
        <v>40</v>
      </c>
      <c r="H43" s="1">
        <v>1</v>
      </c>
      <c r="I43" s="1">
        <v>1</v>
      </c>
      <c r="J43" s="1">
        <v>2118</v>
      </c>
      <c r="K43" s="9">
        <f t="shared" si="0"/>
        <v>2800.7433738881323</v>
      </c>
      <c r="L43" s="24">
        <f t="shared" si="1"/>
        <v>46.67905623146887</v>
      </c>
    </row>
    <row r="44" spans="1:12" ht="12.75">
      <c r="A44" s="56" t="s">
        <v>4</v>
      </c>
      <c r="B44" s="57">
        <v>4</v>
      </c>
      <c r="C44" s="1">
        <v>2</v>
      </c>
      <c r="D44" s="1">
        <v>30</v>
      </c>
      <c r="E44" s="7">
        <v>100</v>
      </c>
      <c r="F44" s="1">
        <v>30</v>
      </c>
      <c r="G44" s="1">
        <v>40</v>
      </c>
      <c r="H44" s="1">
        <v>1</v>
      </c>
      <c r="I44" s="1">
        <v>1</v>
      </c>
      <c r="J44" s="1">
        <v>2032</v>
      </c>
      <c r="K44" s="9">
        <f t="shared" si="0"/>
        <v>2687.0210272618915</v>
      </c>
      <c r="L44" s="24">
        <f t="shared" si="1"/>
        <v>44.783683787698195</v>
      </c>
    </row>
    <row r="45" spans="1:12" ht="12.75">
      <c r="A45" s="56" t="s">
        <v>4</v>
      </c>
      <c r="B45" s="57">
        <v>9</v>
      </c>
      <c r="C45" s="1">
        <v>3</v>
      </c>
      <c r="D45" s="1">
        <v>31</v>
      </c>
      <c r="E45" s="7">
        <v>100</v>
      </c>
      <c r="F45" s="4">
        <v>30</v>
      </c>
      <c r="G45" s="1">
        <v>40</v>
      </c>
      <c r="H45" s="1">
        <v>30</v>
      </c>
      <c r="I45" s="1">
        <v>30</v>
      </c>
      <c r="J45" s="1">
        <v>2074</v>
      </c>
      <c r="K45" s="9">
        <f t="shared" si="0"/>
        <v>2742.559847707265</v>
      </c>
      <c r="L45" s="24">
        <f t="shared" si="1"/>
        <v>45.70933079512108</v>
      </c>
    </row>
    <row r="46" spans="1:12" ht="12.75">
      <c r="A46" s="56" t="s">
        <v>4</v>
      </c>
      <c r="B46" s="57">
        <v>3</v>
      </c>
      <c r="C46" s="1">
        <v>3</v>
      </c>
      <c r="D46" s="1">
        <v>32</v>
      </c>
      <c r="E46" s="7">
        <v>100</v>
      </c>
      <c r="F46" s="1">
        <v>30</v>
      </c>
      <c r="G46" s="5">
        <v>40</v>
      </c>
      <c r="H46" s="1">
        <v>5</v>
      </c>
      <c r="I46" s="1">
        <v>5</v>
      </c>
      <c r="J46" s="1">
        <v>2311</v>
      </c>
      <c r="K46" s="9">
        <f t="shared" si="0"/>
        <v>3055.9574773633026</v>
      </c>
      <c r="L46" s="24">
        <f t="shared" si="1"/>
        <v>50.93262462272171</v>
      </c>
    </row>
    <row r="47" spans="1:12" ht="12.75">
      <c r="A47" s="56" t="s">
        <v>4</v>
      </c>
      <c r="B47" s="57">
        <v>8</v>
      </c>
      <c r="C47" s="1">
        <v>3</v>
      </c>
      <c r="D47" s="1">
        <v>33</v>
      </c>
      <c r="E47" s="7">
        <v>100</v>
      </c>
      <c r="F47" s="1">
        <v>30</v>
      </c>
      <c r="G47" s="1">
        <v>40</v>
      </c>
      <c r="H47" s="1">
        <v>40</v>
      </c>
      <c r="I47" s="1">
        <v>40</v>
      </c>
      <c r="J47" s="1">
        <v>2035</v>
      </c>
      <c r="K47" s="9">
        <f t="shared" si="0"/>
        <v>2690.9880858651322</v>
      </c>
      <c r="L47" s="24">
        <f t="shared" si="1"/>
        <v>44.84980143108554</v>
      </c>
    </row>
    <row r="48" spans="1:12" ht="12.75">
      <c r="A48" s="56" t="s">
        <v>4</v>
      </c>
      <c r="B48" s="57">
        <v>4</v>
      </c>
      <c r="C48" s="1">
        <v>4</v>
      </c>
      <c r="D48" s="1">
        <v>34</v>
      </c>
      <c r="E48" s="7">
        <v>100</v>
      </c>
      <c r="F48" s="4">
        <v>30</v>
      </c>
      <c r="G48" s="1">
        <v>40</v>
      </c>
      <c r="H48" s="1">
        <v>5</v>
      </c>
      <c r="I48" s="1">
        <v>5</v>
      </c>
      <c r="J48" s="1">
        <v>2197</v>
      </c>
      <c r="K48" s="9">
        <f t="shared" si="0"/>
        <v>2905.2092504401453</v>
      </c>
      <c r="L48" s="24">
        <f t="shared" si="1"/>
        <v>48.42015417400242</v>
      </c>
    </row>
    <row r="49" spans="1:12" ht="12.75">
      <c r="A49" s="56" t="s">
        <v>4</v>
      </c>
      <c r="B49" s="57">
        <v>1</v>
      </c>
      <c r="C49" s="1">
        <v>4</v>
      </c>
      <c r="D49" s="1">
        <v>35</v>
      </c>
      <c r="E49" s="7">
        <v>100</v>
      </c>
      <c r="F49" s="1">
        <v>30</v>
      </c>
      <c r="G49" s="5">
        <v>40</v>
      </c>
      <c r="H49" s="1">
        <v>99</v>
      </c>
      <c r="I49" s="1">
        <v>99</v>
      </c>
      <c r="J49" s="1">
        <v>1930</v>
      </c>
      <c r="K49" s="9">
        <f t="shared" si="0"/>
        <v>2552.1410347516976</v>
      </c>
      <c r="L49" s="24">
        <f t="shared" si="1"/>
        <v>42.53568391252829</v>
      </c>
    </row>
    <row r="50" spans="1:12" ht="12.75">
      <c r="A50" s="56" t="s">
        <v>4</v>
      </c>
      <c r="B50" s="57">
        <v>5</v>
      </c>
      <c r="C50" s="1">
        <v>4</v>
      </c>
      <c r="D50" s="1">
        <v>36</v>
      </c>
      <c r="E50" s="7">
        <v>100</v>
      </c>
      <c r="F50" s="1">
        <v>30</v>
      </c>
      <c r="G50" s="1">
        <v>40</v>
      </c>
      <c r="H50" s="1">
        <v>1</v>
      </c>
      <c r="I50" s="1">
        <v>1</v>
      </c>
      <c r="J50" s="1">
        <v>2491</v>
      </c>
      <c r="K50" s="9">
        <f t="shared" si="0"/>
        <v>3293.9809935577614</v>
      </c>
      <c r="L50" s="24">
        <f t="shared" si="1"/>
        <v>54.89968322596269</v>
      </c>
    </row>
    <row r="51" spans="1:12" ht="12.75">
      <c r="A51" s="56" t="s">
        <v>5</v>
      </c>
      <c r="B51" s="57">
        <v>9</v>
      </c>
      <c r="C51" s="1">
        <v>4</v>
      </c>
      <c r="D51" s="1">
        <v>37</v>
      </c>
      <c r="E51" s="7">
        <v>100</v>
      </c>
      <c r="F51" s="4">
        <v>20</v>
      </c>
      <c r="G51" s="1">
        <v>50</v>
      </c>
      <c r="H51" s="1">
        <v>5</v>
      </c>
      <c r="I51" s="1">
        <v>5</v>
      </c>
      <c r="J51" s="1">
        <v>2703</v>
      </c>
      <c r="K51" s="9">
        <f t="shared" si="0"/>
        <v>3574.3198015201237</v>
      </c>
      <c r="L51" s="24">
        <f t="shared" si="1"/>
        <v>59.57199669200206</v>
      </c>
    </row>
    <row r="52" spans="1:12" ht="12.75">
      <c r="A52" s="56" t="s">
        <v>5</v>
      </c>
      <c r="B52" s="57">
        <v>8</v>
      </c>
      <c r="C52" s="1">
        <v>4</v>
      </c>
      <c r="D52" s="1">
        <v>38</v>
      </c>
      <c r="E52" s="7">
        <v>100</v>
      </c>
      <c r="F52" s="1">
        <v>20</v>
      </c>
      <c r="G52" s="1">
        <v>50</v>
      </c>
      <c r="H52" s="1">
        <v>1</v>
      </c>
      <c r="I52" s="1">
        <v>1</v>
      </c>
      <c r="J52" s="1">
        <v>2668</v>
      </c>
      <c r="K52" s="9">
        <f t="shared" si="0"/>
        <v>3528.0374511489795</v>
      </c>
      <c r="L52" s="24">
        <f t="shared" si="1"/>
        <v>58.800624185816325</v>
      </c>
    </row>
    <row r="53" spans="1:12" ht="12.75">
      <c r="A53" s="56" t="s">
        <v>5</v>
      </c>
      <c r="B53" s="57">
        <v>2</v>
      </c>
      <c r="C53" s="1">
        <v>4</v>
      </c>
      <c r="D53" s="1">
        <v>39</v>
      </c>
      <c r="E53" s="7">
        <v>100</v>
      </c>
      <c r="F53" s="1">
        <v>20</v>
      </c>
      <c r="G53" s="1">
        <v>50</v>
      </c>
      <c r="H53" s="1">
        <v>1</v>
      </c>
      <c r="I53" s="1">
        <v>1</v>
      </c>
      <c r="J53" s="1">
        <v>2779</v>
      </c>
      <c r="K53" s="9">
        <f t="shared" si="0"/>
        <v>3674.8186194688956</v>
      </c>
      <c r="L53" s="24">
        <f t="shared" si="1"/>
        <v>61.24697699114826</v>
      </c>
    </row>
    <row r="54" spans="1:12" ht="12.75">
      <c r="A54" s="56" t="s">
        <v>5</v>
      </c>
      <c r="B54" s="57">
        <v>6</v>
      </c>
      <c r="C54" s="1">
        <v>3</v>
      </c>
      <c r="D54" s="1">
        <v>40</v>
      </c>
      <c r="E54" s="7">
        <v>100</v>
      </c>
      <c r="F54" s="1">
        <v>20</v>
      </c>
      <c r="G54" s="1">
        <v>50</v>
      </c>
      <c r="H54" s="1">
        <v>0</v>
      </c>
      <c r="I54" s="1">
        <v>0</v>
      </c>
      <c r="J54" s="1">
        <v>2862</v>
      </c>
      <c r="K54" s="9">
        <f t="shared" si="0"/>
        <v>3784.573907491896</v>
      </c>
      <c r="L54" s="24">
        <f t="shared" si="1"/>
        <v>63.076231791531605</v>
      </c>
    </row>
    <row r="55" spans="1:12" ht="12.75">
      <c r="A55" s="56" t="s">
        <v>5</v>
      </c>
      <c r="B55" s="57">
        <v>5</v>
      </c>
      <c r="C55" s="1">
        <v>3</v>
      </c>
      <c r="D55" s="1">
        <v>41</v>
      </c>
      <c r="E55" s="7">
        <v>100</v>
      </c>
      <c r="F55" s="4">
        <v>20</v>
      </c>
      <c r="G55" s="1">
        <v>50</v>
      </c>
      <c r="H55" s="1">
        <v>0</v>
      </c>
      <c r="I55" s="1">
        <v>0</v>
      </c>
      <c r="J55" s="9">
        <v>2846</v>
      </c>
      <c r="K55" s="9">
        <f t="shared" si="0"/>
        <v>3763.4162616079443</v>
      </c>
      <c r="L55" s="24">
        <f t="shared" si="1"/>
        <v>62.723604360132406</v>
      </c>
    </row>
    <row r="56" spans="1:12" ht="12.75">
      <c r="A56" s="56" t="s">
        <v>5</v>
      </c>
      <c r="B56" s="57">
        <v>2</v>
      </c>
      <c r="C56" s="1">
        <v>3</v>
      </c>
      <c r="D56" s="1">
        <v>42</v>
      </c>
      <c r="E56" s="7">
        <v>100</v>
      </c>
      <c r="F56" s="1">
        <v>20</v>
      </c>
      <c r="G56" s="1">
        <v>50</v>
      </c>
      <c r="H56" s="1">
        <v>0</v>
      </c>
      <c r="I56" s="1">
        <v>0</v>
      </c>
      <c r="J56" s="1">
        <v>2754</v>
      </c>
      <c r="K56" s="9">
        <f t="shared" si="0"/>
        <v>3641.7597977752202</v>
      </c>
      <c r="L56" s="24">
        <f t="shared" si="1"/>
        <v>60.69599662958701</v>
      </c>
    </row>
    <row r="57" spans="1:12" ht="12.75">
      <c r="A57" s="56" t="s">
        <v>5</v>
      </c>
      <c r="B57" s="57">
        <v>1</v>
      </c>
      <c r="C57" s="1">
        <v>2</v>
      </c>
      <c r="D57" s="1">
        <v>43</v>
      </c>
      <c r="E57" s="7">
        <v>100</v>
      </c>
      <c r="F57" s="1">
        <v>20</v>
      </c>
      <c r="G57" s="1">
        <v>50</v>
      </c>
      <c r="H57" s="1">
        <v>90</v>
      </c>
      <c r="I57" s="1">
        <v>90</v>
      </c>
      <c r="J57" s="1">
        <v>2249</v>
      </c>
      <c r="K57" s="9">
        <f t="shared" si="0"/>
        <v>2973.971599562989</v>
      </c>
      <c r="L57" s="24">
        <f t="shared" si="1"/>
        <v>49.56619332604982</v>
      </c>
    </row>
    <row r="58" spans="1:12" ht="12.75">
      <c r="A58" s="56" t="s">
        <v>5</v>
      </c>
      <c r="B58" s="57">
        <v>2</v>
      </c>
      <c r="C58" s="1">
        <v>2</v>
      </c>
      <c r="D58" s="1">
        <v>44</v>
      </c>
      <c r="E58" s="7">
        <v>100</v>
      </c>
      <c r="F58" s="4">
        <v>20</v>
      </c>
      <c r="G58" s="1">
        <v>50</v>
      </c>
      <c r="H58" s="1">
        <v>0</v>
      </c>
      <c r="I58" s="1">
        <v>0</v>
      </c>
      <c r="J58" s="1">
        <v>2752</v>
      </c>
      <c r="K58" s="9">
        <f t="shared" si="0"/>
        <v>3639.1150920397267</v>
      </c>
      <c r="L58" s="24">
        <f t="shared" si="1"/>
        <v>60.65191820066211</v>
      </c>
    </row>
    <row r="59" spans="1:12" ht="12.75">
      <c r="A59" s="56" t="s">
        <v>5</v>
      </c>
      <c r="B59" s="57">
        <v>6</v>
      </c>
      <c r="C59" s="1">
        <v>2</v>
      </c>
      <c r="D59" s="1">
        <v>45</v>
      </c>
      <c r="E59" s="7">
        <v>100</v>
      </c>
      <c r="F59" s="1">
        <v>20</v>
      </c>
      <c r="G59" s="1">
        <v>50</v>
      </c>
      <c r="H59" s="1">
        <v>0</v>
      </c>
      <c r="I59" s="1">
        <v>0</v>
      </c>
      <c r="J59" s="1">
        <v>3037</v>
      </c>
      <c r="K59" s="9">
        <f t="shared" si="0"/>
        <v>4015.9856593476197</v>
      </c>
      <c r="L59" s="24">
        <f t="shared" si="1"/>
        <v>66.93309432246033</v>
      </c>
    </row>
    <row r="60" spans="1:12" ht="12.75">
      <c r="A60" s="56" t="s">
        <v>5</v>
      </c>
      <c r="B60" s="57">
        <v>3</v>
      </c>
      <c r="C60" s="1">
        <v>1</v>
      </c>
      <c r="D60" s="1">
        <v>46</v>
      </c>
      <c r="E60" s="7">
        <v>100</v>
      </c>
      <c r="F60" s="1">
        <v>20</v>
      </c>
      <c r="G60" s="1">
        <v>50</v>
      </c>
      <c r="H60" s="1">
        <v>0</v>
      </c>
      <c r="I60" s="1">
        <v>0</v>
      </c>
      <c r="J60" s="1">
        <v>2689</v>
      </c>
      <c r="K60" s="9">
        <f t="shared" si="0"/>
        <v>3555.806861371666</v>
      </c>
      <c r="L60" s="24">
        <f t="shared" si="1"/>
        <v>59.263447689527766</v>
      </c>
    </row>
    <row r="61" spans="1:12" ht="12.75">
      <c r="A61" s="56" t="s">
        <v>5</v>
      </c>
      <c r="B61" s="57">
        <v>2</v>
      </c>
      <c r="C61" s="1">
        <v>1</v>
      </c>
      <c r="D61" s="1">
        <v>47</v>
      </c>
      <c r="E61" s="7">
        <v>100</v>
      </c>
      <c r="F61" s="4">
        <v>20</v>
      </c>
      <c r="G61" s="1">
        <v>50</v>
      </c>
      <c r="H61" s="1">
        <v>0</v>
      </c>
      <c r="I61" s="1">
        <v>0</v>
      </c>
      <c r="J61" s="1">
        <v>2639</v>
      </c>
      <c r="K61" s="9">
        <f t="shared" si="0"/>
        <v>3489.689217984316</v>
      </c>
      <c r="L61" s="24">
        <f t="shared" si="1"/>
        <v>58.16148696640527</v>
      </c>
    </row>
    <row r="62" spans="1:12" ht="12.75">
      <c r="A62" s="56" t="s">
        <v>5</v>
      </c>
      <c r="B62" s="57">
        <v>1</v>
      </c>
      <c r="C62" s="1">
        <v>1</v>
      </c>
      <c r="D62" s="1">
        <v>48</v>
      </c>
      <c r="E62" s="7">
        <v>100</v>
      </c>
      <c r="F62" s="1">
        <v>20</v>
      </c>
      <c r="G62" s="1">
        <v>50</v>
      </c>
      <c r="H62" s="1">
        <v>95</v>
      </c>
      <c r="I62" s="1">
        <v>95</v>
      </c>
      <c r="J62" s="1">
        <v>3033</v>
      </c>
      <c r="K62" s="9">
        <f t="shared" si="0"/>
        <v>4010.6962478766322</v>
      </c>
      <c r="L62" s="24">
        <f t="shared" si="1"/>
        <v>66.84493746461054</v>
      </c>
    </row>
    <row r="63" spans="1:12" ht="12.75">
      <c r="A63" s="56" t="s">
        <v>5</v>
      </c>
      <c r="B63" s="57">
        <v>6</v>
      </c>
      <c r="C63" s="1">
        <v>1</v>
      </c>
      <c r="D63" s="1">
        <v>49</v>
      </c>
      <c r="E63" s="7">
        <v>100</v>
      </c>
      <c r="F63" s="1">
        <v>20</v>
      </c>
      <c r="G63" s="1">
        <v>50</v>
      </c>
      <c r="H63" s="5">
        <v>0</v>
      </c>
      <c r="I63" s="5">
        <v>0</v>
      </c>
      <c r="J63" s="1">
        <v>3174</v>
      </c>
      <c r="K63" s="9">
        <f t="shared" si="0"/>
        <v>4197.148002228958</v>
      </c>
      <c r="L63" s="24">
        <f t="shared" si="1"/>
        <v>69.95246670381597</v>
      </c>
    </row>
    <row r="64" spans="1:12" ht="12.75">
      <c r="A64" s="56" t="s">
        <v>5</v>
      </c>
      <c r="B64" s="57">
        <v>5</v>
      </c>
      <c r="C64" s="1">
        <v>1</v>
      </c>
      <c r="D64" s="1">
        <v>50</v>
      </c>
      <c r="E64" s="7">
        <v>100</v>
      </c>
      <c r="F64" s="4">
        <v>20</v>
      </c>
      <c r="G64" s="1">
        <v>50</v>
      </c>
      <c r="H64" s="1">
        <v>0</v>
      </c>
      <c r="I64" s="1">
        <v>0</v>
      </c>
      <c r="J64" s="1">
        <v>2756</v>
      </c>
      <c r="K64" s="9">
        <f t="shared" si="0"/>
        <v>3644.4045035107147</v>
      </c>
      <c r="L64" s="24">
        <f t="shared" si="1"/>
        <v>60.74007505851191</v>
      </c>
    </row>
    <row r="65" spans="1:12" ht="12.75">
      <c r="A65" s="56" t="s">
        <v>5</v>
      </c>
      <c r="B65" s="57">
        <v>4</v>
      </c>
      <c r="C65" s="1">
        <v>1</v>
      </c>
      <c r="D65" s="1">
        <v>51</v>
      </c>
      <c r="E65" s="7">
        <v>100</v>
      </c>
      <c r="F65" s="1">
        <v>20</v>
      </c>
      <c r="G65" s="1">
        <v>50</v>
      </c>
      <c r="H65" s="1">
        <v>0</v>
      </c>
      <c r="I65" s="1">
        <v>0</v>
      </c>
      <c r="J65" s="1">
        <v>2794</v>
      </c>
      <c r="K65" s="9">
        <f t="shared" si="0"/>
        <v>3694.6539124851</v>
      </c>
      <c r="L65" s="24">
        <f t="shared" si="1"/>
        <v>61.577565208085005</v>
      </c>
    </row>
    <row r="66" spans="1:12" ht="12.75">
      <c r="A66" s="56" t="s">
        <v>5</v>
      </c>
      <c r="B66" s="57">
        <v>5</v>
      </c>
      <c r="C66" s="1">
        <v>2</v>
      </c>
      <c r="D66" s="1">
        <v>52</v>
      </c>
      <c r="E66" s="7">
        <v>100</v>
      </c>
      <c r="F66" s="1">
        <v>20</v>
      </c>
      <c r="G66" s="1">
        <v>50</v>
      </c>
      <c r="H66" s="1">
        <v>0</v>
      </c>
      <c r="I66" s="1">
        <v>0</v>
      </c>
      <c r="J66" s="1">
        <v>3177</v>
      </c>
      <c r="K66" s="9">
        <f t="shared" si="0"/>
        <v>4201.1150608322</v>
      </c>
      <c r="L66" s="24">
        <f t="shared" si="1"/>
        <v>70.01858434720333</v>
      </c>
    </row>
    <row r="67" spans="1:12" ht="12.75">
      <c r="A67" s="56" t="s">
        <v>5</v>
      </c>
      <c r="B67" s="57">
        <v>9</v>
      </c>
      <c r="C67" s="1">
        <v>2</v>
      </c>
      <c r="D67" s="1">
        <v>53</v>
      </c>
      <c r="E67" s="7">
        <v>100</v>
      </c>
      <c r="F67" s="4">
        <v>20</v>
      </c>
      <c r="G67" s="1">
        <v>50</v>
      </c>
      <c r="H67" s="1">
        <v>1</v>
      </c>
      <c r="I67" s="1">
        <v>1</v>
      </c>
      <c r="J67" s="1">
        <v>2825</v>
      </c>
      <c r="K67" s="9">
        <f t="shared" si="0"/>
        <v>3735.6468513852574</v>
      </c>
      <c r="L67" s="24">
        <f t="shared" si="1"/>
        <v>62.26078085642096</v>
      </c>
    </row>
    <row r="68" spans="1:12" ht="12.75">
      <c r="A68" s="56" t="s">
        <v>5</v>
      </c>
      <c r="B68" s="57">
        <v>8</v>
      </c>
      <c r="C68" s="1">
        <v>2</v>
      </c>
      <c r="D68" s="1">
        <v>54</v>
      </c>
      <c r="E68" s="7">
        <v>100</v>
      </c>
      <c r="F68" s="1">
        <v>20</v>
      </c>
      <c r="G68" s="1">
        <v>50</v>
      </c>
      <c r="H68" s="1">
        <v>0</v>
      </c>
      <c r="I68" s="1">
        <v>0</v>
      </c>
      <c r="J68" s="1">
        <v>2513</v>
      </c>
      <c r="K68" s="9">
        <f t="shared" si="0"/>
        <v>3323.072756648195</v>
      </c>
      <c r="L68" s="24">
        <f t="shared" si="1"/>
        <v>55.38454594413658</v>
      </c>
    </row>
    <row r="69" spans="1:12" ht="12.75">
      <c r="A69" s="56" t="s">
        <v>5</v>
      </c>
      <c r="B69" s="57">
        <v>1</v>
      </c>
      <c r="C69" s="1">
        <v>3</v>
      </c>
      <c r="D69" s="1">
        <v>55</v>
      </c>
      <c r="E69" s="7">
        <v>100</v>
      </c>
      <c r="F69" s="1">
        <v>20</v>
      </c>
      <c r="G69" s="1">
        <v>50</v>
      </c>
      <c r="H69" s="1">
        <v>90</v>
      </c>
      <c r="I69" s="1">
        <v>90</v>
      </c>
      <c r="J69" s="1">
        <v>2703</v>
      </c>
      <c r="K69" s="9">
        <f t="shared" si="0"/>
        <v>3574.3198015201237</v>
      </c>
      <c r="L69" s="24">
        <f t="shared" si="1"/>
        <v>59.57199669200206</v>
      </c>
    </row>
    <row r="70" spans="1:12" ht="12.75">
      <c r="A70" s="56" t="s">
        <v>5</v>
      </c>
      <c r="B70" s="57">
        <v>4</v>
      </c>
      <c r="C70" s="1">
        <v>3</v>
      </c>
      <c r="D70" s="1">
        <v>56</v>
      </c>
      <c r="E70" s="7">
        <v>100</v>
      </c>
      <c r="F70" s="4">
        <v>20</v>
      </c>
      <c r="G70" s="1">
        <v>50</v>
      </c>
      <c r="H70" s="1">
        <v>0</v>
      </c>
      <c r="I70" s="1">
        <v>0</v>
      </c>
      <c r="J70" s="1">
        <v>2976</v>
      </c>
      <c r="K70" s="9">
        <f t="shared" si="0"/>
        <v>3935.3221344150534</v>
      </c>
      <c r="L70" s="24">
        <f t="shared" si="1"/>
        <v>65.5887022402509</v>
      </c>
    </row>
    <row r="71" spans="1:12" ht="12.75">
      <c r="A71" s="56" t="s">
        <v>5</v>
      </c>
      <c r="B71" s="57">
        <v>7</v>
      </c>
      <c r="C71" s="1">
        <v>3</v>
      </c>
      <c r="D71" s="1">
        <v>57</v>
      </c>
      <c r="E71" s="7">
        <v>100</v>
      </c>
      <c r="F71" s="1">
        <v>20</v>
      </c>
      <c r="G71" s="1">
        <v>50</v>
      </c>
      <c r="H71" s="1">
        <v>0</v>
      </c>
      <c r="I71" s="1">
        <v>0</v>
      </c>
      <c r="J71" s="1">
        <v>2976</v>
      </c>
      <c r="K71" s="9">
        <f t="shared" si="0"/>
        <v>3935.3221344150534</v>
      </c>
      <c r="L71" s="24">
        <f t="shared" si="1"/>
        <v>65.5887022402509</v>
      </c>
    </row>
    <row r="72" spans="1:12" ht="12.75">
      <c r="A72" s="56" t="s">
        <v>5</v>
      </c>
      <c r="B72" s="57">
        <v>7</v>
      </c>
      <c r="C72" s="1">
        <v>4</v>
      </c>
      <c r="D72" s="1">
        <v>58</v>
      </c>
      <c r="E72" s="7">
        <v>100</v>
      </c>
      <c r="F72" s="1">
        <v>20</v>
      </c>
      <c r="G72" s="1">
        <v>50</v>
      </c>
      <c r="H72" s="1">
        <v>0</v>
      </c>
      <c r="I72" s="1">
        <v>0</v>
      </c>
      <c r="J72" s="1">
        <v>2871</v>
      </c>
      <c r="K72" s="9">
        <f t="shared" si="0"/>
        <v>3796.4750833016187</v>
      </c>
      <c r="L72" s="24">
        <f t="shared" si="1"/>
        <v>63.27458472169364</v>
      </c>
    </row>
    <row r="73" spans="1:12" ht="12.75">
      <c r="A73" s="56" t="s">
        <v>5</v>
      </c>
      <c r="B73" s="57">
        <v>6</v>
      </c>
      <c r="C73" s="1">
        <v>4</v>
      </c>
      <c r="D73" s="1">
        <v>59</v>
      </c>
      <c r="E73" s="7">
        <v>100</v>
      </c>
      <c r="F73" s="4">
        <v>20</v>
      </c>
      <c r="G73" s="1">
        <v>50</v>
      </c>
      <c r="H73" s="1">
        <v>0</v>
      </c>
      <c r="I73" s="1">
        <v>0</v>
      </c>
      <c r="J73" s="1">
        <v>2958</v>
      </c>
      <c r="K73" s="9">
        <f t="shared" si="0"/>
        <v>3911.519782795607</v>
      </c>
      <c r="L73" s="24">
        <f t="shared" si="1"/>
        <v>65.19199637992679</v>
      </c>
    </row>
    <row r="74" spans="1:12" ht="12.75">
      <c r="A74" s="56" t="s">
        <v>5</v>
      </c>
      <c r="B74" s="57">
        <v>3</v>
      </c>
      <c r="C74" s="1">
        <v>4</v>
      </c>
      <c r="D74" s="1">
        <v>60</v>
      </c>
      <c r="E74" s="7">
        <v>100</v>
      </c>
      <c r="F74" s="1">
        <v>20</v>
      </c>
      <c r="G74" s="1">
        <v>50</v>
      </c>
      <c r="H74" s="1">
        <v>0</v>
      </c>
      <c r="I74" s="1">
        <v>0</v>
      </c>
      <c r="J74" s="1">
        <v>2962</v>
      </c>
      <c r="K74" s="9">
        <f t="shared" si="0"/>
        <v>3916.8091942665956</v>
      </c>
      <c r="L74" s="24">
        <f t="shared" si="1"/>
        <v>65.28015323777659</v>
      </c>
    </row>
    <row r="75" spans="1:12" ht="12.75">
      <c r="A75" s="56" t="s">
        <v>5</v>
      </c>
      <c r="B75" s="57">
        <v>5</v>
      </c>
      <c r="C75" s="1">
        <v>4</v>
      </c>
      <c r="D75" s="1">
        <v>61</v>
      </c>
      <c r="E75" s="7">
        <v>100</v>
      </c>
      <c r="F75" s="1">
        <v>20</v>
      </c>
      <c r="G75" s="1">
        <v>50</v>
      </c>
      <c r="H75" s="1">
        <v>0</v>
      </c>
      <c r="I75" s="1">
        <v>0</v>
      </c>
      <c r="J75" s="1">
        <v>3001</v>
      </c>
      <c r="K75" s="9">
        <f t="shared" si="0"/>
        <v>3968.380956108728</v>
      </c>
      <c r="L75" s="24">
        <f t="shared" si="1"/>
        <v>66.13968260181213</v>
      </c>
    </row>
    <row r="76" spans="1:12" ht="12.75">
      <c r="A76" s="56" t="s">
        <v>5</v>
      </c>
      <c r="B76" s="57">
        <v>1</v>
      </c>
      <c r="C76" s="1">
        <v>4</v>
      </c>
      <c r="D76" s="1">
        <v>62</v>
      </c>
      <c r="E76" s="7">
        <v>100</v>
      </c>
      <c r="F76" s="4">
        <v>20</v>
      </c>
      <c r="G76" s="1">
        <v>50</v>
      </c>
      <c r="H76" s="1">
        <v>90</v>
      </c>
      <c r="I76" s="1">
        <v>90</v>
      </c>
      <c r="J76" s="1">
        <v>2652</v>
      </c>
      <c r="K76" s="9">
        <f t="shared" si="0"/>
        <v>3506.8798052650272</v>
      </c>
      <c r="L76" s="24">
        <f t="shared" si="1"/>
        <v>58.44799675441712</v>
      </c>
    </row>
    <row r="77" spans="1:12" ht="12.75">
      <c r="A77" s="56" t="s">
        <v>5</v>
      </c>
      <c r="B77" s="57">
        <v>4</v>
      </c>
      <c r="C77" s="1">
        <v>4</v>
      </c>
      <c r="D77" s="1">
        <v>63</v>
      </c>
      <c r="E77" s="7">
        <v>100</v>
      </c>
      <c r="F77" s="1">
        <v>20</v>
      </c>
      <c r="G77" s="1">
        <v>50</v>
      </c>
      <c r="H77" s="1">
        <v>0</v>
      </c>
      <c r="I77" s="1">
        <v>0</v>
      </c>
      <c r="J77" s="1">
        <v>2968</v>
      </c>
      <c r="K77" s="9">
        <f t="shared" si="0"/>
        <v>3924.743311473077</v>
      </c>
      <c r="L77" s="24">
        <f t="shared" si="1"/>
        <v>65.41238852455129</v>
      </c>
    </row>
    <row r="78" spans="1:12" ht="12.75">
      <c r="A78" s="56" t="s">
        <v>5</v>
      </c>
      <c r="B78" s="57">
        <v>8</v>
      </c>
      <c r="C78" s="1">
        <v>3</v>
      </c>
      <c r="D78" s="1">
        <v>64</v>
      </c>
      <c r="E78" s="7">
        <v>100</v>
      </c>
      <c r="F78" s="1">
        <v>20</v>
      </c>
      <c r="G78" s="1">
        <v>50</v>
      </c>
      <c r="H78" s="1">
        <v>10</v>
      </c>
      <c r="I78" s="1">
        <v>10</v>
      </c>
      <c r="J78" s="1">
        <v>2660</v>
      </c>
      <c r="K78" s="9">
        <f t="shared" si="0"/>
        <v>3517.458628207003</v>
      </c>
      <c r="L78" s="24">
        <f t="shared" si="1"/>
        <v>58.62431047011672</v>
      </c>
    </row>
    <row r="79" spans="1:12" ht="12.75">
      <c r="A79" s="56" t="s">
        <v>5</v>
      </c>
      <c r="B79" s="57">
        <v>3</v>
      </c>
      <c r="C79" s="1">
        <v>3</v>
      </c>
      <c r="D79" s="1">
        <v>65</v>
      </c>
      <c r="E79" s="7">
        <v>100</v>
      </c>
      <c r="F79" s="4">
        <v>20</v>
      </c>
      <c r="G79" s="1">
        <v>50</v>
      </c>
      <c r="H79" s="1">
        <v>0</v>
      </c>
      <c r="I79" s="1">
        <v>0</v>
      </c>
      <c r="J79" s="1">
        <v>2841</v>
      </c>
      <c r="K79" s="9">
        <f t="shared" si="0"/>
        <v>3756.8044972692087</v>
      </c>
      <c r="L79" s="24">
        <f t="shared" si="1"/>
        <v>62.61340828782014</v>
      </c>
    </row>
    <row r="80" spans="1:12" ht="12.75">
      <c r="A80" s="56" t="s">
        <v>5</v>
      </c>
      <c r="B80" s="57">
        <v>9</v>
      </c>
      <c r="C80" s="1">
        <v>3</v>
      </c>
      <c r="D80" s="1">
        <v>66</v>
      </c>
      <c r="E80" s="7">
        <v>100</v>
      </c>
      <c r="F80" s="1">
        <v>20</v>
      </c>
      <c r="G80" s="1">
        <v>50</v>
      </c>
      <c r="H80" s="1">
        <v>2</v>
      </c>
      <c r="I80" s="1">
        <v>2</v>
      </c>
      <c r="J80" s="1">
        <v>2724</v>
      </c>
      <c r="K80" s="9">
        <f aca="true" t="shared" si="2" ref="K80:K143">(J80/0.0016657)/454</f>
        <v>3602.0892117428107</v>
      </c>
      <c r="L80" s="24">
        <f aca="true" t="shared" si="3" ref="L80:L143">(J80/0.0016657)/454/60</f>
        <v>60.034820195713515</v>
      </c>
    </row>
    <row r="81" spans="1:12" ht="12.75">
      <c r="A81" s="56" t="s">
        <v>5</v>
      </c>
      <c r="B81" s="57">
        <v>4</v>
      </c>
      <c r="C81" s="1">
        <v>2</v>
      </c>
      <c r="D81" s="1">
        <v>67</v>
      </c>
      <c r="E81" s="7">
        <v>100</v>
      </c>
      <c r="F81" s="1">
        <v>20</v>
      </c>
      <c r="G81" s="1">
        <v>50</v>
      </c>
      <c r="H81" s="1">
        <v>0</v>
      </c>
      <c r="I81" s="1">
        <v>0</v>
      </c>
      <c r="J81" s="1">
        <v>2588</v>
      </c>
      <c r="K81" s="9">
        <f t="shared" si="2"/>
        <v>3422.2492217292197</v>
      </c>
      <c r="L81" s="24">
        <f t="shared" si="3"/>
        <v>57.03748702882033</v>
      </c>
    </row>
    <row r="82" spans="1:12" ht="12.75">
      <c r="A82" s="56" t="s">
        <v>5</v>
      </c>
      <c r="B82" s="57">
        <v>7</v>
      </c>
      <c r="C82" s="1">
        <v>2</v>
      </c>
      <c r="D82" s="1">
        <v>68</v>
      </c>
      <c r="E82" s="7">
        <v>100</v>
      </c>
      <c r="F82" s="4">
        <v>20</v>
      </c>
      <c r="G82" s="1">
        <v>50</v>
      </c>
      <c r="H82" s="1">
        <v>0</v>
      </c>
      <c r="I82" s="1">
        <v>0</v>
      </c>
      <c r="J82" s="1">
        <v>2862</v>
      </c>
      <c r="K82" s="9">
        <f t="shared" si="2"/>
        <v>3784.573907491896</v>
      </c>
      <c r="L82" s="24">
        <f t="shared" si="3"/>
        <v>63.076231791531605</v>
      </c>
    </row>
    <row r="83" spans="1:12" ht="12.75">
      <c r="A83" s="56" t="s">
        <v>5</v>
      </c>
      <c r="B83" s="57">
        <v>3</v>
      </c>
      <c r="C83" s="1">
        <v>2</v>
      </c>
      <c r="D83" s="1">
        <v>69</v>
      </c>
      <c r="E83" s="7">
        <v>100</v>
      </c>
      <c r="F83" s="1">
        <v>20</v>
      </c>
      <c r="G83" s="1">
        <v>50</v>
      </c>
      <c r="H83" s="1">
        <v>1</v>
      </c>
      <c r="I83" s="1">
        <v>1</v>
      </c>
      <c r="J83" s="1">
        <v>2988</v>
      </c>
      <c r="K83" s="9">
        <f t="shared" si="2"/>
        <v>3951.190368828017</v>
      </c>
      <c r="L83" s="24">
        <f t="shared" si="3"/>
        <v>65.85317281380028</v>
      </c>
    </row>
    <row r="84" spans="1:12" ht="12.75">
      <c r="A84" s="56" t="s">
        <v>5</v>
      </c>
      <c r="B84" s="57">
        <v>9</v>
      </c>
      <c r="C84" s="1">
        <v>1</v>
      </c>
      <c r="D84" s="1">
        <v>70</v>
      </c>
      <c r="E84" s="7">
        <v>100</v>
      </c>
      <c r="F84" s="1">
        <v>20</v>
      </c>
      <c r="G84" s="1">
        <v>50</v>
      </c>
      <c r="H84" s="1">
        <v>1</v>
      </c>
      <c r="I84" s="1">
        <v>1</v>
      </c>
      <c r="J84" s="1">
        <v>2838</v>
      </c>
      <c r="K84" s="9">
        <f t="shared" si="2"/>
        <v>3752.837438665968</v>
      </c>
      <c r="L84" s="24">
        <f t="shared" si="3"/>
        <v>62.5472906444328</v>
      </c>
    </row>
    <row r="85" spans="1:12" ht="12.75">
      <c r="A85" s="56" t="s">
        <v>5</v>
      </c>
      <c r="B85" s="57">
        <v>8</v>
      </c>
      <c r="C85" s="1">
        <v>1</v>
      </c>
      <c r="D85" s="1">
        <v>71</v>
      </c>
      <c r="E85" s="7">
        <v>100</v>
      </c>
      <c r="F85" s="4">
        <v>20</v>
      </c>
      <c r="G85" s="1">
        <v>50</v>
      </c>
      <c r="H85" s="1">
        <v>1</v>
      </c>
      <c r="I85" s="1">
        <v>1</v>
      </c>
      <c r="J85" s="1">
        <v>2775</v>
      </c>
      <c r="K85" s="9">
        <f t="shared" si="2"/>
        <v>3669.5292079979076</v>
      </c>
      <c r="L85" s="24">
        <f t="shared" si="3"/>
        <v>61.15882013329846</v>
      </c>
    </row>
    <row r="86" spans="1:12" ht="12.75">
      <c r="A86" s="56" t="s">
        <v>5</v>
      </c>
      <c r="B86" s="57">
        <v>7</v>
      </c>
      <c r="C86" s="1">
        <v>1</v>
      </c>
      <c r="D86" s="1">
        <v>72</v>
      </c>
      <c r="E86" s="7">
        <v>100</v>
      </c>
      <c r="F86" s="1">
        <v>20</v>
      </c>
      <c r="G86" s="1">
        <v>50</v>
      </c>
      <c r="H86" s="1">
        <v>0</v>
      </c>
      <c r="I86" s="1">
        <v>0</v>
      </c>
      <c r="J86" s="1">
        <v>3269</v>
      </c>
      <c r="K86" s="9">
        <f t="shared" si="2"/>
        <v>4322.771524664922</v>
      </c>
      <c r="L86" s="24">
        <f t="shared" si="3"/>
        <v>72.0461920777487</v>
      </c>
    </row>
    <row r="87" spans="1:12" ht="12.75">
      <c r="A87" s="56" t="s">
        <v>6</v>
      </c>
      <c r="B87" s="57">
        <v>1</v>
      </c>
      <c r="C87" s="1">
        <v>1</v>
      </c>
      <c r="D87" s="1">
        <v>73</v>
      </c>
      <c r="E87" s="7">
        <v>100</v>
      </c>
      <c r="F87" s="4">
        <v>0</v>
      </c>
      <c r="G87" s="4">
        <v>0</v>
      </c>
      <c r="H87" s="4">
        <v>0</v>
      </c>
      <c r="I87" s="1">
        <v>0</v>
      </c>
      <c r="J87" s="1">
        <v>4185</v>
      </c>
      <c r="K87" s="9">
        <f t="shared" si="2"/>
        <v>5534.0467515211685</v>
      </c>
      <c r="L87" s="24">
        <f t="shared" si="3"/>
        <v>92.23411252535281</v>
      </c>
    </row>
    <row r="88" spans="1:12" ht="12.75">
      <c r="A88" s="56" t="s">
        <v>6</v>
      </c>
      <c r="B88" s="57">
        <v>2</v>
      </c>
      <c r="C88" s="1">
        <v>1</v>
      </c>
      <c r="D88" s="1">
        <v>74</v>
      </c>
      <c r="E88" s="7">
        <v>100</v>
      </c>
      <c r="F88" s="4">
        <v>0</v>
      </c>
      <c r="G88" s="4">
        <v>0</v>
      </c>
      <c r="H88" s="4">
        <v>0</v>
      </c>
      <c r="I88" s="1">
        <v>0</v>
      </c>
      <c r="J88" s="1">
        <v>4128</v>
      </c>
      <c r="K88" s="9">
        <f t="shared" si="2"/>
        <v>5458.672638059589</v>
      </c>
      <c r="L88" s="24">
        <f t="shared" si="3"/>
        <v>90.97787730099316</v>
      </c>
    </row>
    <row r="89" spans="1:12" ht="12.75">
      <c r="A89" s="56" t="s">
        <v>6</v>
      </c>
      <c r="B89" s="57">
        <v>3</v>
      </c>
      <c r="C89" s="1">
        <v>1</v>
      </c>
      <c r="D89" s="1">
        <v>75</v>
      </c>
      <c r="E89" s="7">
        <v>100</v>
      </c>
      <c r="F89" s="4">
        <v>0</v>
      </c>
      <c r="G89" s="4">
        <v>0</v>
      </c>
      <c r="H89" s="4">
        <v>0</v>
      </c>
      <c r="I89" s="1">
        <v>0</v>
      </c>
      <c r="J89" s="1">
        <v>4220</v>
      </c>
      <c r="K89" s="9">
        <f t="shared" si="2"/>
        <v>5580.329101892314</v>
      </c>
      <c r="L89" s="24">
        <f t="shared" si="3"/>
        <v>93.00548503153856</v>
      </c>
    </row>
    <row r="90" spans="1:12" ht="12.75">
      <c r="A90" s="56" t="s">
        <v>6</v>
      </c>
      <c r="B90" s="57">
        <v>6</v>
      </c>
      <c r="C90" s="1">
        <v>2</v>
      </c>
      <c r="D90" s="1">
        <v>76</v>
      </c>
      <c r="E90" s="7">
        <v>100</v>
      </c>
      <c r="F90" s="4">
        <v>0</v>
      </c>
      <c r="G90" s="4">
        <v>0</v>
      </c>
      <c r="H90" s="4">
        <v>0</v>
      </c>
      <c r="I90" s="1">
        <v>0</v>
      </c>
      <c r="J90" s="1">
        <v>4506</v>
      </c>
      <c r="K90" s="9">
        <f t="shared" si="2"/>
        <v>5958.522022067954</v>
      </c>
      <c r="L90" s="24">
        <f t="shared" si="3"/>
        <v>99.30870036779923</v>
      </c>
    </row>
    <row r="91" spans="1:12" ht="12.75">
      <c r="A91" s="56" t="s">
        <v>6</v>
      </c>
      <c r="B91" s="57">
        <v>2</v>
      </c>
      <c r="C91" s="1">
        <v>2</v>
      </c>
      <c r="D91" s="1">
        <v>77</v>
      </c>
      <c r="E91" s="7">
        <v>100</v>
      </c>
      <c r="F91" s="4">
        <v>0</v>
      </c>
      <c r="G91" s="4">
        <v>0</v>
      </c>
      <c r="H91" s="4">
        <v>0</v>
      </c>
      <c r="I91" s="1">
        <v>0</v>
      </c>
      <c r="J91" s="1">
        <v>4652</v>
      </c>
      <c r="K91" s="9">
        <f t="shared" si="2"/>
        <v>6151.585540759015</v>
      </c>
      <c r="L91" s="24">
        <f t="shared" si="3"/>
        <v>102.52642567931692</v>
      </c>
    </row>
    <row r="92" spans="1:12" ht="12.75">
      <c r="A92" s="56" t="s">
        <v>6</v>
      </c>
      <c r="B92" s="57">
        <v>1</v>
      </c>
      <c r="C92" s="1">
        <v>2</v>
      </c>
      <c r="D92" s="1">
        <v>78</v>
      </c>
      <c r="E92" s="7">
        <v>100</v>
      </c>
      <c r="F92" s="4">
        <v>0</v>
      </c>
      <c r="G92" s="4">
        <v>0</v>
      </c>
      <c r="H92" s="4">
        <v>0</v>
      </c>
      <c r="I92" s="1">
        <v>0</v>
      </c>
      <c r="J92" s="1">
        <v>4353</v>
      </c>
      <c r="K92" s="9">
        <f t="shared" si="2"/>
        <v>5756.202033302664</v>
      </c>
      <c r="L92" s="24">
        <f t="shared" si="3"/>
        <v>95.9367005550444</v>
      </c>
    </row>
    <row r="93" spans="1:12" ht="12.75">
      <c r="A93" s="56" t="s">
        <v>6</v>
      </c>
      <c r="B93" s="57">
        <v>2</v>
      </c>
      <c r="C93" s="1">
        <v>3</v>
      </c>
      <c r="D93" s="1">
        <v>79</v>
      </c>
      <c r="E93" s="7">
        <v>100</v>
      </c>
      <c r="F93" s="4">
        <v>0</v>
      </c>
      <c r="G93" s="4">
        <v>0</v>
      </c>
      <c r="H93" s="4">
        <v>0</v>
      </c>
      <c r="I93" s="1">
        <v>0</v>
      </c>
      <c r="J93" s="1">
        <v>4247</v>
      </c>
      <c r="K93" s="9">
        <f t="shared" si="2"/>
        <v>5616.032629321482</v>
      </c>
      <c r="L93" s="24">
        <f t="shared" si="3"/>
        <v>93.6005438220247</v>
      </c>
    </row>
    <row r="94" spans="1:12" ht="12.75">
      <c r="A94" s="56" t="s">
        <v>6</v>
      </c>
      <c r="B94" s="57">
        <v>5</v>
      </c>
      <c r="C94" s="1">
        <v>3</v>
      </c>
      <c r="D94" s="1">
        <v>80</v>
      </c>
      <c r="E94" s="7">
        <v>100</v>
      </c>
      <c r="F94" s="4">
        <v>0</v>
      </c>
      <c r="G94" s="4">
        <v>0</v>
      </c>
      <c r="H94" s="4">
        <v>0</v>
      </c>
      <c r="I94" s="1">
        <v>0</v>
      </c>
      <c r="J94" s="1">
        <v>4457</v>
      </c>
      <c r="K94" s="9">
        <f t="shared" si="2"/>
        <v>5893.7267315483505</v>
      </c>
      <c r="L94" s="24">
        <f t="shared" si="3"/>
        <v>98.22877885913917</v>
      </c>
    </row>
    <row r="95" spans="1:12" ht="12.75">
      <c r="A95" s="56" t="s">
        <v>6</v>
      </c>
      <c r="B95" s="57">
        <v>6</v>
      </c>
      <c r="C95" s="1">
        <v>3</v>
      </c>
      <c r="D95" s="1">
        <v>81</v>
      </c>
      <c r="E95" s="7">
        <v>100</v>
      </c>
      <c r="F95" s="4">
        <v>0</v>
      </c>
      <c r="G95" s="4">
        <v>0</v>
      </c>
      <c r="H95" s="4">
        <v>0</v>
      </c>
      <c r="I95" s="15">
        <v>0</v>
      </c>
      <c r="J95" s="1">
        <v>4509</v>
      </c>
      <c r="K95" s="9">
        <f t="shared" si="2"/>
        <v>5962.489080671195</v>
      </c>
      <c r="L95" s="24">
        <f t="shared" si="3"/>
        <v>99.37481801118658</v>
      </c>
    </row>
    <row r="96" spans="1:12" ht="12.75">
      <c r="A96" s="56" t="s">
        <v>6</v>
      </c>
      <c r="B96" s="57">
        <v>2</v>
      </c>
      <c r="C96" s="1">
        <v>4</v>
      </c>
      <c r="D96" s="1">
        <v>82</v>
      </c>
      <c r="E96" s="7">
        <v>100</v>
      </c>
      <c r="F96" s="4">
        <v>0</v>
      </c>
      <c r="G96" s="4">
        <v>0</v>
      </c>
      <c r="H96" s="4">
        <v>0</v>
      </c>
      <c r="I96" s="17" t="s">
        <v>8</v>
      </c>
      <c r="J96" s="1">
        <v>4435</v>
      </c>
      <c r="K96" s="9">
        <f t="shared" si="2"/>
        <v>5864.634968457917</v>
      </c>
      <c r="L96" s="24">
        <f t="shared" si="3"/>
        <v>97.74391614096528</v>
      </c>
    </row>
    <row r="97" spans="1:12" ht="12.75">
      <c r="A97" s="56" t="s">
        <v>6</v>
      </c>
      <c r="B97" s="57">
        <v>8</v>
      </c>
      <c r="C97" s="1">
        <v>4</v>
      </c>
      <c r="D97" s="1">
        <v>83</v>
      </c>
      <c r="E97" s="7">
        <v>100</v>
      </c>
      <c r="F97" s="4">
        <v>0</v>
      </c>
      <c r="G97" s="4">
        <v>0</v>
      </c>
      <c r="H97" s="4">
        <v>0</v>
      </c>
      <c r="I97" s="15">
        <v>0</v>
      </c>
      <c r="J97" s="1">
        <v>4414</v>
      </c>
      <c r="K97" s="9">
        <f t="shared" si="2"/>
        <v>5836.86555823523</v>
      </c>
      <c r="L97" s="24">
        <f t="shared" si="3"/>
        <v>97.28109263725383</v>
      </c>
    </row>
    <row r="98" spans="1:12" ht="12.75">
      <c r="A98" s="56" t="s">
        <v>6</v>
      </c>
      <c r="B98" s="57">
        <v>9</v>
      </c>
      <c r="C98" s="1">
        <v>4</v>
      </c>
      <c r="D98" s="1">
        <v>84</v>
      </c>
      <c r="E98" s="7">
        <v>100</v>
      </c>
      <c r="F98" s="4">
        <v>0</v>
      </c>
      <c r="G98" s="4">
        <v>0</v>
      </c>
      <c r="H98" s="4">
        <v>0</v>
      </c>
      <c r="I98" s="15">
        <v>0</v>
      </c>
      <c r="J98" s="1">
        <v>4515</v>
      </c>
      <c r="K98" s="9">
        <f t="shared" si="2"/>
        <v>5970.423197877676</v>
      </c>
      <c r="L98" s="24">
        <f t="shared" si="3"/>
        <v>99.50705329796126</v>
      </c>
    </row>
    <row r="99" spans="1:12" ht="12.75">
      <c r="A99" s="56" t="s">
        <v>6</v>
      </c>
      <c r="B99" s="57">
        <v>3</v>
      </c>
      <c r="C99" s="1">
        <v>4</v>
      </c>
      <c r="D99" s="1">
        <v>85</v>
      </c>
      <c r="E99" s="7">
        <v>100</v>
      </c>
      <c r="F99" s="4">
        <v>0</v>
      </c>
      <c r="G99" s="4">
        <v>0</v>
      </c>
      <c r="H99" s="4">
        <v>0</v>
      </c>
      <c r="I99" s="1">
        <v>0</v>
      </c>
      <c r="J99" s="1">
        <v>3854</v>
      </c>
      <c r="K99" s="9">
        <f t="shared" si="2"/>
        <v>5096.347952296914</v>
      </c>
      <c r="L99" s="24">
        <f t="shared" si="3"/>
        <v>84.9391325382819</v>
      </c>
    </row>
    <row r="100" spans="1:12" ht="12.75">
      <c r="A100" s="56" t="s">
        <v>6</v>
      </c>
      <c r="B100" s="57">
        <v>6</v>
      </c>
      <c r="C100" s="1">
        <v>4</v>
      </c>
      <c r="D100" s="1">
        <v>86</v>
      </c>
      <c r="E100" s="7">
        <v>100</v>
      </c>
      <c r="F100" s="4">
        <v>0</v>
      </c>
      <c r="G100" s="4">
        <v>0</v>
      </c>
      <c r="H100" s="4">
        <v>0</v>
      </c>
      <c r="I100" s="4">
        <v>0</v>
      </c>
      <c r="J100" s="9">
        <v>4130</v>
      </c>
      <c r="K100" s="9">
        <f t="shared" si="2"/>
        <v>5461.3173437950845</v>
      </c>
      <c r="L100" s="24">
        <f t="shared" si="3"/>
        <v>91.02195572991808</v>
      </c>
    </row>
    <row r="101" spans="1:12" ht="12.75">
      <c r="A101" s="56" t="s">
        <v>6</v>
      </c>
      <c r="B101" s="57">
        <v>7</v>
      </c>
      <c r="C101" s="1">
        <v>4</v>
      </c>
      <c r="D101" s="1">
        <v>87</v>
      </c>
      <c r="E101" s="7">
        <v>100</v>
      </c>
      <c r="F101" s="4">
        <v>0</v>
      </c>
      <c r="G101" s="4">
        <v>0</v>
      </c>
      <c r="H101" s="4">
        <v>0</v>
      </c>
      <c r="I101" s="1">
        <v>0</v>
      </c>
      <c r="J101" s="1">
        <v>4112</v>
      </c>
      <c r="K101" s="9">
        <f t="shared" si="2"/>
        <v>5437.514992175638</v>
      </c>
      <c r="L101" s="24">
        <f t="shared" si="3"/>
        <v>90.62524986959397</v>
      </c>
    </row>
    <row r="102" spans="1:12" ht="12.75">
      <c r="A102" s="56" t="s">
        <v>6</v>
      </c>
      <c r="B102" s="57">
        <v>7</v>
      </c>
      <c r="C102" s="1">
        <v>3</v>
      </c>
      <c r="D102" s="1">
        <v>88</v>
      </c>
      <c r="E102" s="7">
        <v>100</v>
      </c>
      <c r="F102" s="4">
        <v>0</v>
      </c>
      <c r="G102" s="4">
        <v>0</v>
      </c>
      <c r="H102" s="4">
        <v>0</v>
      </c>
      <c r="I102" s="1">
        <v>0</v>
      </c>
      <c r="J102" s="1">
        <v>3875</v>
      </c>
      <c r="K102" s="9">
        <f t="shared" si="2"/>
        <v>5124.117362519601</v>
      </c>
      <c r="L102" s="24">
        <f t="shared" si="3"/>
        <v>85.40195604199334</v>
      </c>
    </row>
    <row r="103" spans="1:12" ht="12.75">
      <c r="A103" s="56" t="s">
        <v>6</v>
      </c>
      <c r="B103" s="57">
        <v>4</v>
      </c>
      <c r="C103" s="1">
        <v>3</v>
      </c>
      <c r="D103" s="1">
        <v>89</v>
      </c>
      <c r="E103" s="7">
        <v>100</v>
      </c>
      <c r="F103" s="4">
        <v>0</v>
      </c>
      <c r="G103" s="4">
        <v>0</v>
      </c>
      <c r="H103" s="4">
        <v>0</v>
      </c>
      <c r="I103" s="1">
        <v>0</v>
      </c>
      <c r="J103" s="1">
        <v>3731</v>
      </c>
      <c r="K103" s="9">
        <f t="shared" si="2"/>
        <v>4933.698549564034</v>
      </c>
      <c r="L103" s="24">
        <f t="shared" si="3"/>
        <v>82.22830915940057</v>
      </c>
    </row>
    <row r="104" spans="1:12" ht="12.75">
      <c r="A104" s="56" t="s">
        <v>6</v>
      </c>
      <c r="B104" s="57">
        <v>1</v>
      </c>
      <c r="C104" s="1">
        <v>3</v>
      </c>
      <c r="D104" s="1">
        <v>90</v>
      </c>
      <c r="E104" s="7">
        <v>100</v>
      </c>
      <c r="F104" s="4">
        <v>0</v>
      </c>
      <c r="G104" s="4">
        <v>0</v>
      </c>
      <c r="H104" s="4">
        <v>0</v>
      </c>
      <c r="I104" s="1">
        <v>0</v>
      </c>
      <c r="J104" s="1">
        <v>3640</v>
      </c>
      <c r="K104" s="9">
        <f t="shared" si="2"/>
        <v>4813.3644385990565</v>
      </c>
      <c r="L104" s="24">
        <f t="shared" si="3"/>
        <v>80.22274064331761</v>
      </c>
    </row>
    <row r="105" spans="1:12" ht="12.75">
      <c r="A105" s="56" t="s">
        <v>6</v>
      </c>
      <c r="B105" s="57">
        <v>8</v>
      </c>
      <c r="C105" s="1">
        <v>2</v>
      </c>
      <c r="D105" s="1">
        <v>91</v>
      </c>
      <c r="E105" s="7">
        <v>100</v>
      </c>
      <c r="F105" s="4">
        <v>0</v>
      </c>
      <c r="G105" s="4">
        <v>0</v>
      </c>
      <c r="H105" s="4">
        <v>0</v>
      </c>
      <c r="I105" s="1">
        <v>0</v>
      </c>
      <c r="J105" s="1">
        <v>3380</v>
      </c>
      <c r="K105" s="9">
        <f t="shared" si="2"/>
        <v>4469.552692984838</v>
      </c>
      <c r="L105" s="24">
        <f t="shared" si="3"/>
        <v>74.49254488308064</v>
      </c>
    </row>
    <row r="106" spans="1:12" ht="12.75">
      <c r="A106" s="56" t="s">
        <v>6</v>
      </c>
      <c r="B106" s="57">
        <v>9</v>
      </c>
      <c r="C106" s="1">
        <v>2</v>
      </c>
      <c r="D106" s="1">
        <v>92</v>
      </c>
      <c r="E106" s="7">
        <v>100</v>
      </c>
      <c r="F106" s="4">
        <v>0</v>
      </c>
      <c r="G106" s="4">
        <v>0</v>
      </c>
      <c r="H106" s="4">
        <v>0</v>
      </c>
      <c r="I106" s="1">
        <v>0</v>
      </c>
      <c r="J106" s="1">
        <v>3529</v>
      </c>
      <c r="K106" s="9">
        <f t="shared" si="2"/>
        <v>4666.583270279141</v>
      </c>
      <c r="L106" s="24">
        <f t="shared" si="3"/>
        <v>77.7763878379857</v>
      </c>
    </row>
    <row r="107" spans="1:12" ht="12.75">
      <c r="A107" s="56" t="s">
        <v>6</v>
      </c>
      <c r="B107" s="57">
        <v>5</v>
      </c>
      <c r="C107" s="1">
        <v>2</v>
      </c>
      <c r="D107" s="1">
        <v>93</v>
      </c>
      <c r="E107" s="7">
        <v>100</v>
      </c>
      <c r="F107" s="4">
        <v>0</v>
      </c>
      <c r="G107" s="4">
        <v>0</v>
      </c>
      <c r="H107" s="4">
        <v>0</v>
      </c>
      <c r="I107" s="1">
        <v>0</v>
      </c>
      <c r="J107" s="16">
        <v>3824</v>
      </c>
      <c r="K107" s="9">
        <f t="shared" si="2"/>
        <v>5056.677366264504</v>
      </c>
      <c r="L107" s="24">
        <f t="shared" si="3"/>
        <v>84.27795610440839</v>
      </c>
    </row>
    <row r="108" spans="1:12" ht="12.75">
      <c r="A108" s="56" t="s">
        <v>6</v>
      </c>
      <c r="B108" s="57">
        <v>4</v>
      </c>
      <c r="C108" s="1">
        <v>1</v>
      </c>
      <c r="D108" s="1">
        <v>94</v>
      </c>
      <c r="E108" s="7">
        <v>100</v>
      </c>
      <c r="F108" s="4">
        <v>0</v>
      </c>
      <c r="G108" s="4">
        <v>0</v>
      </c>
      <c r="H108" s="4">
        <v>0</v>
      </c>
      <c r="I108" s="1">
        <v>0</v>
      </c>
      <c r="J108" s="16">
        <v>3594</v>
      </c>
      <c r="K108" s="9">
        <f t="shared" si="2"/>
        <v>4752.536206682696</v>
      </c>
      <c r="L108" s="24">
        <f t="shared" si="3"/>
        <v>79.20893677804493</v>
      </c>
    </row>
    <row r="109" spans="1:12" ht="12.75">
      <c r="A109" s="56" t="s">
        <v>6</v>
      </c>
      <c r="B109" s="57">
        <v>5</v>
      </c>
      <c r="C109" s="1">
        <v>1</v>
      </c>
      <c r="D109" s="1">
        <v>95</v>
      </c>
      <c r="E109" s="7">
        <v>100</v>
      </c>
      <c r="F109" s="4">
        <v>0</v>
      </c>
      <c r="G109" s="4">
        <v>0</v>
      </c>
      <c r="H109" s="4">
        <v>0</v>
      </c>
      <c r="I109" s="1">
        <v>0</v>
      </c>
      <c r="J109" s="16">
        <v>3396</v>
      </c>
      <c r="K109" s="9">
        <f t="shared" si="2"/>
        <v>4490.71033886879</v>
      </c>
      <c r="L109" s="24">
        <f t="shared" si="3"/>
        <v>74.84517231447984</v>
      </c>
    </row>
    <row r="110" spans="1:12" ht="12.75">
      <c r="A110" s="56" t="s">
        <v>6</v>
      </c>
      <c r="B110" s="57">
        <v>6</v>
      </c>
      <c r="C110" s="1">
        <v>1</v>
      </c>
      <c r="D110" s="1">
        <v>96</v>
      </c>
      <c r="E110" s="7">
        <v>100</v>
      </c>
      <c r="F110" s="4">
        <v>0</v>
      </c>
      <c r="G110" s="4">
        <v>0</v>
      </c>
      <c r="H110" s="4">
        <v>0</v>
      </c>
      <c r="I110" s="1">
        <v>0</v>
      </c>
      <c r="J110" s="16">
        <v>3571</v>
      </c>
      <c r="K110" s="9">
        <f t="shared" si="2"/>
        <v>4722.122090724514</v>
      </c>
      <c r="L110" s="24">
        <f t="shared" si="3"/>
        <v>78.70203484540858</v>
      </c>
    </row>
    <row r="111" spans="1:12" ht="12.75">
      <c r="A111" s="56" t="s">
        <v>6</v>
      </c>
      <c r="B111" s="57">
        <v>7</v>
      </c>
      <c r="C111" s="1">
        <v>1</v>
      </c>
      <c r="D111" s="1">
        <v>97</v>
      </c>
      <c r="E111" s="7">
        <v>100</v>
      </c>
      <c r="F111" s="4">
        <v>0</v>
      </c>
      <c r="G111" s="4">
        <v>0</v>
      </c>
      <c r="H111" s="4">
        <v>0</v>
      </c>
      <c r="I111" s="1">
        <v>0</v>
      </c>
      <c r="J111" s="16">
        <v>3200</v>
      </c>
      <c r="K111" s="9">
        <f t="shared" si="2"/>
        <v>4231.52917679038</v>
      </c>
      <c r="L111" s="24">
        <f t="shared" si="3"/>
        <v>70.52548627983967</v>
      </c>
    </row>
    <row r="112" spans="1:12" ht="12.75">
      <c r="A112" s="56" t="s">
        <v>6</v>
      </c>
      <c r="B112" s="57">
        <v>8</v>
      </c>
      <c r="C112" s="1">
        <v>1</v>
      </c>
      <c r="D112" s="1">
        <v>98</v>
      </c>
      <c r="E112" s="7">
        <v>100</v>
      </c>
      <c r="F112" s="4">
        <v>0</v>
      </c>
      <c r="G112" s="4">
        <v>0</v>
      </c>
      <c r="H112" s="4">
        <v>0</v>
      </c>
      <c r="I112" s="1">
        <v>0</v>
      </c>
      <c r="J112" s="16">
        <v>3681</v>
      </c>
      <c r="K112" s="9">
        <f t="shared" si="2"/>
        <v>4867.580906176684</v>
      </c>
      <c r="L112" s="24">
        <f t="shared" si="3"/>
        <v>81.12634843627806</v>
      </c>
    </row>
    <row r="113" spans="1:12" ht="12.75">
      <c r="A113" s="56" t="s">
        <v>6</v>
      </c>
      <c r="B113" s="57">
        <v>9</v>
      </c>
      <c r="C113" s="1">
        <v>1</v>
      </c>
      <c r="D113" s="1">
        <v>99</v>
      </c>
      <c r="E113" s="7">
        <v>100</v>
      </c>
      <c r="F113" s="4">
        <v>0</v>
      </c>
      <c r="G113" s="4">
        <v>0</v>
      </c>
      <c r="H113" s="4">
        <v>0</v>
      </c>
      <c r="I113" s="1">
        <v>0</v>
      </c>
      <c r="J113" s="16">
        <v>3996</v>
      </c>
      <c r="K113" s="9">
        <f t="shared" si="2"/>
        <v>5284.122059516987</v>
      </c>
      <c r="L113" s="24">
        <f t="shared" si="3"/>
        <v>88.06870099194978</v>
      </c>
    </row>
    <row r="114" spans="1:12" ht="12.75">
      <c r="A114" s="56" t="s">
        <v>6</v>
      </c>
      <c r="B114" s="57">
        <v>3</v>
      </c>
      <c r="C114" s="1">
        <v>2</v>
      </c>
      <c r="D114" s="1">
        <v>100</v>
      </c>
      <c r="E114" s="7">
        <v>100</v>
      </c>
      <c r="F114" s="4">
        <v>0</v>
      </c>
      <c r="G114" s="4">
        <v>0</v>
      </c>
      <c r="H114" s="4">
        <v>0</v>
      </c>
      <c r="I114" s="1">
        <v>0</v>
      </c>
      <c r="J114" s="16">
        <v>4397</v>
      </c>
      <c r="K114" s="9">
        <f t="shared" si="2"/>
        <v>5814.385559483532</v>
      </c>
      <c r="L114" s="24">
        <f t="shared" si="3"/>
        <v>96.9064259913922</v>
      </c>
    </row>
    <row r="115" spans="1:12" ht="12.75">
      <c r="A115" s="56" t="s">
        <v>6</v>
      </c>
      <c r="B115" s="57">
        <v>7</v>
      </c>
      <c r="C115" s="1">
        <v>2</v>
      </c>
      <c r="D115" s="1">
        <v>101</v>
      </c>
      <c r="E115" s="7">
        <v>100</v>
      </c>
      <c r="F115" s="4">
        <v>0</v>
      </c>
      <c r="G115" s="4">
        <v>0</v>
      </c>
      <c r="H115" s="4">
        <v>0</v>
      </c>
      <c r="I115" s="1">
        <v>0</v>
      </c>
      <c r="J115" s="16">
        <v>3923</v>
      </c>
      <c r="K115" s="9">
        <f t="shared" si="2"/>
        <v>5187.590300171457</v>
      </c>
      <c r="L115" s="24">
        <f t="shared" si="3"/>
        <v>86.45983833619094</v>
      </c>
    </row>
    <row r="116" spans="1:12" ht="12.75">
      <c r="A116" s="56" t="s">
        <v>6</v>
      </c>
      <c r="B116" s="57">
        <v>4</v>
      </c>
      <c r="C116" s="1">
        <v>2</v>
      </c>
      <c r="D116" s="1">
        <v>102</v>
      </c>
      <c r="E116" s="7">
        <v>100</v>
      </c>
      <c r="F116" s="4">
        <v>0</v>
      </c>
      <c r="G116" s="4">
        <v>0</v>
      </c>
      <c r="H116" s="4">
        <v>0</v>
      </c>
      <c r="I116" s="1">
        <v>0</v>
      </c>
      <c r="J116" s="16">
        <v>4062</v>
      </c>
      <c r="K116" s="9">
        <f t="shared" si="2"/>
        <v>5371.397348788289</v>
      </c>
      <c r="L116" s="24">
        <f t="shared" si="3"/>
        <v>89.52328914647147</v>
      </c>
    </row>
    <row r="117" spans="1:12" ht="12.75">
      <c r="A117" s="56" t="s">
        <v>6</v>
      </c>
      <c r="B117" s="57">
        <v>9</v>
      </c>
      <c r="C117" s="1">
        <v>3</v>
      </c>
      <c r="D117" s="1">
        <v>103</v>
      </c>
      <c r="E117" s="7">
        <v>100</v>
      </c>
      <c r="F117" s="4">
        <v>0</v>
      </c>
      <c r="G117" s="4">
        <v>0</v>
      </c>
      <c r="H117" s="4">
        <v>0</v>
      </c>
      <c r="I117" s="1">
        <v>0</v>
      </c>
      <c r="J117" s="16">
        <v>4030</v>
      </c>
      <c r="K117" s="9">
        <f t="shared" si="2"/>
        <v>5329.082057020385</v>
      </c>
      <c r="L117" s="24">
        <f t="shared" si="3"/>
        <v>88.81803428367309</v>
      </c>
    </row>
    <row r="118" spans="1:12" ht="12.75">
      <c r="A118" s="56" t="s">
        <v>6</v>
      </c>
      <c r="B118" s="57">
        <v>3</v>
      </c>
      <c r="C118" s="1">
        <v>3</v>
      </c>
      <c r="D118" s="1">
        <v>104</v>
      </c>
      <c r="E118" s="7">
        <v>100</v>
      </c>
      <c r="F118" s="4">
        <v>0</v>
      </c>
      <c r="G118" s="4">
        <v>0</v>
      </c>
      <c r="H118" s="4">
        <v>0</v>
      </c>
      <c r="I118" s="1">
        <v>0</v>
      </c>
      <c r="J118" s="16">
        <v>4211</v>
      </c>
      <c r="K118" s="9">
        <f t="shared" si="2"/>
        <v>5568.427926082591</v>
      </c>
      <c r="L118" s="24">
        <f t="shared" si="3"/>
        <v>92.80713210137651</v>
      </c>
    </row>
    <row r="119" spans="1:12" ht="12.75">
      <c r="A119" s="56" t="s">
        <v>6</v>
      </c>
      <c r="B119" s="57">
        <v>8</v>
      </c>
      <c r="C119" s="1">
        <v>3</v>
      </c>
      <c r="D119" s="1">
        <v>105</v>
      </c>
      <c r="E119" s="7">
        <v>100</v>
      </c>
      <c r="F119" s="4">
        <v>0</v>
      </c>
      <c r="G119" s="4">
        <v>0</v>
      </c>
      <c r="H119" s="4">
        <v>0</v>
      </c>
      <c r="I119" s="1">
        <v>0</v>
      </c>
      <c r="J119" s="16">
        <v>4154</v>
      </c>
      <c r="K119" s="9">
        <f t="shared" si="2"/>
        <v>5493.053812621011</v>
      </c>
      <c r="L119" s="24">
        <f t="shared" si="3"/>
        <v>91.55089687701685</v>
      </c>
    </row>
    <row r="120" spans="1:12" ht="12.75">
      <c r="A120" s="56" t="s">
        <v>6</v>
      </c>
      <c r="B120" s="57">
        <v>4</v>
      </c>
      <c r="C120" s="1">
        <v>4</v>
      </c>
      <c r="D120" s="1">
        <v>106</v>
      </c>
      <c r="E120" s="7">
        <v>100</v>
      </c>
      <c r="F120" s="4">
        <v>0</v>
      </c>
      <c r="G120" s="4">
        <v>0</v>
      </c>
      <c r="H120" s="4">
        <v>0</v>
      </c>
      <c r="I120" s="1">
        <v>0</v>
      </c>
      <c r="J120" s="16">
        <v>4450</v>
      </c>
      <c r="K120" s="9">
        <f t="shared" si="2"/>
        <v>5884.470261474122</v>
      </c>
      <c r="L120" s="24">
        <f t="shared" si="3"/>
        <v>98.07450435790203</v>
      </c>
    </row>
    <row r="121" spans="1:12" ht="12.75">
      <c r="A121" s="56" t="s">
        <v>6</v>
      </c>
      <c r="B121" s="57">
        <v>1</v>
      </c>
      <c r="C121" s="1">
        <v>4</v>
      </c>
      <c r="D121" s="1">
        <v>107</v>
      </c>
      <c r="E121" s="7">
        <v>100</v>
      </c>
      <c r="F121" s="4">
        <v>0</v>
      </c>
      <c r="G121" s="4">
        <v>0</v>
      </c>
      <c r="H121" s="4">
        <v>0</v>
      </c>
      <c r="I121" s="1">
        <v>0</v>
      </c>
      <c r="J121" s="16">
        <v>4433</v>
      </c>
      <c r="K121" s="9">
        <f t="shared" si="2"/>
        <v>5861.990262722423</v>
      </c>
      <c r="L121" s="24">
        <f t="shared" si="3"/>
        <v>97.69983771204038</v>
      </c>
    </row>
    <row r="122" spans="1:12" ht="12.75">
      <c r="A122" s="56" t="s">
        <v>6</v>
      </c>
      <c r="B122" s="57">
        <v>5</v>
      </c>
      <c r="C122" s="1">
        <v>4</v>
      </c>
      <c r="D122" s="1">
        <v>108</v>
      </c>
      <c r="E122" s="7">
        <v>100</v>
      </c>
      <c r="F122" s="4">
        <v>0</v>
      </c>
      <c r="G122" s="4">
        <v>0</v>
      </c>
      <c r="H122" s="4">
        <v>0</v>
      </c>
      <c r="I122" s="1">
        <v>0</v>
      </c>
      <c r="J122" s="16">
        <v>4355</v>
      </c>
      <c r="K122" s="9">
        <f t="shared" si="2"/>
        <v>5758.8467390381575</v>
      </c>
      <c r="L122" s="24">
        <f t="shared" si="3"/>
        <v>95.98077898396929</v>
      </c>
    </row>
    <row r="123" spans="1:12" ht="12.75">
      <c r="A123" s="58" t="s">
        <v>7</v>
      </c>
      <c r="B123" s="57">
        <v>9</v>
      </c>
      <c r="C123" s="1">
        <v>4</v>
      </c>
      <c r="D123" s="1">
        <v>109</v>
      </c>
      <c r="E123" s="7">
        <v>100</v>
      </c>
      <c r="F123" s="4">
        <v>0</v>
      </c>
      <c r="G123" s="4">
        <v>0</v>
      </c>
      <c r="H123" s="4">
        <v>0</v>
      </c>
      <c r="I123" s="1">
        <v>0</v>
      </c>
      <c r="J123" s="16">
        <v>3362</v>
      </c>
      <c r="K123" s="9">
        <f t="shared" si="2"/>
        <v>4445.750341365393</v>
      </c>
      <c r="L123" s="24">
        <f t="shared" si="3"/>
        <v>74.09583902275655</v>
      </c>
    </row>
    <row r="124" spans="1:12" ht="12.75">
      <c r="A124" s="58" t="s">
        <v>7</v>
      </c>
      <c r="B124" s="57">
        <v>8</v>
      </c>
      <c r="C124" s="1">
        <v>4</v>
      </c>
      <c r="D124" s="1">
        <v>110</v>
      </c>
      <c r="E124" s="7">
        <v>100</v>
      </c>
      <c r="F124" s="4">
        <v>0</v>
      </c>
      <c r="G124" s="4">
        <v>0</v>
      </c>
      <c r="H124" s="4">
        <v>0</v>
      </c>
      <c r="I124" s="1">
        <v>0</v>
      </c>
      <c r="J124" s="16">
        <v>3124</v>
      </c>
      <c r="K124" s="9">
        <f t="shared" si="2"/>
        <v>4131.030358841608</v>
      </c>
      <c r="L124" s="24">
        <f t="shared" si="3"/>
        <v>68.85050598069347</v>
      </c>
    </row>
    <row r="125" spans="1:12" ht="12.75">
      <c r="A125" s="58" t="s">
        <v>7</v>
      </c>
      <c r="B125" s="57">
        <v>2</v>
      </c>
      <c r="C125" s="1">
        <v>4</v>
      </c>
      <c r="D125" s="1">
        <v>111</v>
      </c>
      <c r="E125" s="7">
        <v>100</v>
      </c>
      <c r="F125" s="4">
        <v>0</v>
      </c>
      <c r="G125" s="4">
        <v>0</v>
      </c>
      <c r="H125" s="4">
        <v>0</v>
      </c>
      <c r="I125" s="1">
        <v>0</v>
      </c>
      <c r="J125" s="16">
        <v>3253</v>
      </c>
      <c r="K125" s="9">
        <f t="shared" si="2"/>
        <v>4301.6138787809705</v>
      </c>
      <c r="L125" s="24">
        <f t="shared" si="3"/>
        <v>71.69356464634951</v>
      </c>
    </row>
    <row r="126" spans="1:12" ht="12.75">
      <c r="A126" s="58" t="s">
        <v>7</v>
      </c>
      <c r="B126" s="57">
        <v>6</v>
      </c>
      <c r="C126" s="1">
        <v>3</v>
      </c>
      <c r="D126" s="1">
        <v>112</v>
      </c>
      <c r="E126" s="7">
        <v>100</v>
      </c>
      <c r="F126" s="4">
        <v>0</v>
      </c>
      <c r="G126" s="4">
        <v>0</v>
      </c>
      <c r="H126" s="4">
        <v>0</v>
      </c>
      <c r="I126" s="1">
        <v>0</v>
      </c>
      <c r="J126" s="16">
        <v>3356</v>
      </c>
      <c r="K126" s="9">
        <f t="shared" si="2"/>
        <v>4437.816224158911</v>
      </c>
      <c r="L126" s="24">
        <f t="shared" si="3"/>
        <v>73.96360373598185</v>
      </c>
    </row>
    <row r="127" spans="1:12" ht="12.75">
      <c r="A127" s="58" t="s">
        <v>7</v>
      </c>
      <c r="B127" s="57">
        <v>5</v>
      </c>
      <c r="C127" s="1">
        <v>3</v>
      </c>
      <c r="D127" s="1">
        <v>113</v>
      </c>
      <c r="E127" s="7">
        <v>100</v>
      </c>
      <c r="F127" s="4">
        <v>0</v>
      </c>
      <c r="G127" s="4">
        <v>0</v>
      </c>
      <c r="H127" s="4">
        <v>0</v>
      </c>
      <c r="I127" s="1">
        <v>0</v>
      </c>
      <c r="J127" s="16">
        <v>3113</v>
      </c>
      <c r="K127" s="9">
        <f t="shared" si="2"/>
        <v>4116.484477296392</v>
      </c>
      <c r="L127" s="24">
        <f t="shared" si="3"/>
        <v>68.60807462160652</v>
      </c>
    </row>
    <row r="128" spans="1:12" ht="12.75">
      <c r="A128" s="58" t="s">
        <v>7</v>
      </c>
      <c r="B128" s="57">
        <v>8</v>
      </c>
      <c r="C128" s="1">
        <v>3</v>
      </c>
      <c r="D128" s="1">
        <v>114</v>
      </c>
      <c r="E128" s="7">
        <v>100</v>
      </c>
      <c r="F128" s="4">
        <v>0</v>
      </c>
      <c r="G128" s="4">
        <v>0</v>
      </c>
      <c r="H128" s="4">
        <v>0</v>
      </c>
      <c r="I128" s="1">
        <v>0</v>
      </c>
      <c r="J128" s="16">
        <v>3226</v>
      </c>
      <c r="K128" s="9">
        <f t="shared" si="2"/>
        <v>4265.910351351801</v>
      </c>
      <c r="L128" s="24">
        <f t="shared" si="3"/>
        <v>71.09850585586335</v>
      </c>
    </row>
    <row r="129" spans="1:12" ht="12.75">
      <c r="A129" s="58" t="s">
        <v>7</v>
      </c>
      <c r="B129" s="57">
        <v>1</v>
      </c>
      <c r="C129" s="1">
        <v>2</v>
      </c>
      <c r="D129" s="1">
        <v>115</v>
      </c>
      <c r="E129" s="7">
        <v>100</v>
      </c>
      <c r="F129" s="4">
        <v>1</v>
      </c>
      <c r="G129" s="4">
        <v>1</v>
      </c>
      <c r="H129" s="4">
        <v>1</v>
      </c>
      <c r="I129" s="1">
        <v>1</v>
      </c>
      <c r="J129" s="16">
        <v>2699</v>
      </c>
      <c r="K129" s="9">
        <f t="shared" si="2"/>
        <v>3569.030390049136</v>
      </c>
      <c r="L129" s="24">
        <f t="shared" si="3"/>
        <v>59.48383983415226</v>
      </c>
    </row>
    <row r="130" spans="1:12" ht="12.75">
      <c r="A130" s="58" t="s">
        <v>7</v>
      </c>
      <c r="B130" s="57">
        <v>2</v>
      </c>
      <c r="C130" s="1">
        <v>2</v>
      </c>
      <c r="D130" s="1">
        <v>116</v>
      </c>
      <c r="E130" s="7">
        <v>100</v>
      </c>
      <c r="F130" s="4">
        <v>0</v>
      </c>
      <c r="G130" s="4">
        <v>0</v>
      </c>
      <c r="H130" s="4">
        <v>0</v>
      </c>
      <c r="I130" s="1">
        <v>0</v>
      </c>
      <c r="J130" s="16">
        <v>2836</v>
      </c>
      <c r="K130" s="9">
        <f t="shared" si="2"/>
        <v>3750.192732930474</v>
      </c>
      <c r="L130" s="24">
        <f t="shared" si="3"/>
        <v>62.5032122155079</v>
      </c>
    </row>
    <row r="131" spans="1:12" ht="12.75">
      <c r="A131" s="58" t="s">
        <v>7</v>
      </c>
      <c r="B131" s="57">
        <v>6</v>
      </c>
      <c r="C131" s="1">
        <v>2</v>
      </c>
      <c r="D131" s="1">
        <v>117</v>
      </c>
      <c r="E131" s="7">
        <v>100</v>
      </c>
      <c r="F131" s="4">
        <v>0</v>
      </c>
      <c r="G131" s="4">
        <v>0</v>
      </c>
      <c r="H131" s="4">
        <v>0</v>
      </c>
      <c r="I131" s="1">
        <v>0</v>
      </c>
      <c r="J131" s="16">
        <v>2584</v>
      </c>
      <c r="K131" s="9">
        <f t="shared" si="2"/>
        <v>3416.9598102582318</v>
      </c>
      <c r="L131" s="24">
        <f t="shared" si="3"/>
        <v>56.949330170970526</v>
      </c>
    </row>
    <row r="132" spans="1:12" ht="12.75">
      <c r="A132" s="58" t="s">
        <v>7</v>
      </c>
      <c r="B132" s="57">
        <v>3</v>
      </c>
      <c r="C132" s="1">
        <v>1</v>
      </c>
      <c r="D132" s="1">
        <v>118</v>
      </c>
      <c r="E132" s="7">
        <v>100</v>
      </c>
      <c r="F132" s="4">
        <v>0</v>
      </c>
      <c r="G132" s="4">
        <v>0</v>
      </c>
      <c r="H132" s="4">
        <v>0</v>
      </c>
      <c r="I132" s="1">
        <v>0</v>
      </c>
      <c r="J132" s="16">
        <v>3268</v>
      </c>
      <c r="K132" s="9">
        <f t="shared" si="2"/>
        <v>4321.449171797175</v>
      </c>
      <c r="L132" s="24">
        <f t="shared" si="3"/>
        <v>72.02415286328625</v>
      </c>
    </row>
    <row r="133" spans="1:12" ht="12.75">
      <c r="A133" s="58" t="s">
        <v>7</v>
      </c>
      <c r="B133" s="57">
        <v>2</v>
      </c>
      <c r="C133" s="1">
        <v>1</v>
      </c>
      <c r="D133" s="1">
        <v>119</v>
      </c>
      <c r="E133" s="7">
        <v>100</v>
      </c>
      <c r="F133" s="4">
        <v>0</v>
      </c>
      <c r="G133" s="4">
        <v>0</v>
      </c>
      <c r="H133" s="4">
        <v>0</v>
      </c>
      <c r="I133" s="1">
        <v>0</v>
      </c>
      <c r="J133" s="16">
        <v>2846</v>
      </c>
      <c r="K133" s="9">
        <f t="shared" si="2"/>
        <v>3763.4162616079443</v>
      </c>
      <c r="L133" s="24">
        <f t="shared" si="3"/>
        <v>62.723604360132406</v>
      </c>
    </row>
    <row r="134" spans="1:12" ht="12.75">
      <c r="A134" s="58" t="s">
        <v>7</v>
      </c>
      <c r="B134" s="57">
        <v>1</v>
      </c>
      <c r="C134" s="1">
        <v>1</v>
      </c>
      <c r="D134" s="1">
        <v>120</v>
      </c>
      <c r="E134" s="7">
        <v>100</v>
      </c>
      <c r="F134" s="4">
        <v>0</v>
      </c>
      <c r="G134" s="4">
        <v>0</v>
      </c>
      <c r="H134" s="4">
        <v>0</v>
      </c>
      <c r="I134" s="1">
        <v>0</v>
      </c>
      <c r="J134" s="16">
        <v>2872</v>
      </c>
      <c r="K134" s="9">
        <f t="shared" si="2"/>
        <v>3797.797436169366</v>
      </c>
      <c r="L134" s="24">
        <f t="shared" si="3"/>
        <v>63.2966239361561</v>
      </c>
    </row>
    <row r="135" spans="1:12" ht="12.75">
      <c r="A135" s="58" t="s">
        <v>7</v>
      </c>
      <c r="B135" s="57">
        <v>6</v>
      </c>
      <c r="C135" s="1">
        <v>1</v>
      </c>
      <c r="D135" s="1">
        <v>121</v>
      </c>
      <c r="E135" s="7">
        <v>100</v>
      </c>
      <c r="F135" s="4">
        <v>0</v>
      </c>
      <c r="G135" s="4">
        <v>0</v>
      </c>
      <c r="H135" s="4">
        <v>0</v>
      </c>
      <c r="I135" s="1">
        <v>0</v>
      </c>
      <c r="J135" s="16">
        <v>3026</v>
      </c>
      <c r="K135" s="9">
        <f t="shared" si="2"/>
        <v>4001.439777802403</v>
      </c>
      <c r="L135" s="24">
        <f t="shared" si="3"/>
        <v>66.69066296337338</v>
      </c>
    </row>
    <row r="136" spans="1:12" ht="12.75">
      <c r="A136" s="58" t="s">
        <v>7</v>
      </c>
      <c r="B136" s="57">
        <v>5</v>
      </c>
      <c r="C136" s="1">
        <v>1</v>
      </c>
      <c r="D136" s="1">
        <v>122</v>
      </c>
      <c r="E136" s="7">
        <v>100</v>
      </c>
      <c r="F136" s="4">
        <v>0</v>
      </c>
      <c r="G136" s="4">
        <v>0</v>
      </c>
      <c r="H136" s="4">
        <v>0</v>
      </c>
      <c r="I136" s="1">
        <v>0</v>
      </c>
      <c r="J136" s="16">
        <v>3457</v>
      </c>
      <c r="K136" s="9">
        <f t="shared" si="2"/>
        <v>4571.373863801357</v>
      </c>
      <c r="L136" s="24">
        <f t="shared" si="3"/>
        <v>76.18956439668929</v>
      </c>
    </row>
    <row r="137" spans="1:12" ht="12.75">
      <c r="A137" s="58" t="s">
        <v>7</v>
      </c>
      <c r="B137" s="57">
        <v>4</v>
      </c>
      <c r="C137" s="1">
        <v>1</v>
      </c>
      <c r="D137" s="1">
        <v>123</v>
      </c>
      <c r="E137" s="7">
        <v>100</v>
      </c>
      <c r="F137" s="4">
        <v>0</v>
      </c>
      <c r="G137" s="4">
        <v>0</v>
      </c>
      <c r="H137" s="4">
        <v>0</v>
      </c>
      <c r="I137" s="1">
        <v>0</v>
      </c>
      <c r="J137" s="16">
        <v>3411</v>
      </c>
      <c r="K137" s="9">
        <f t="shared" si="2"/>
        <v>4510.545631884996</v>
      </c>
      <c r="L137" s="24">
        <f t="shared" si="3"/>
        <v>75.1757605314166</v>
      </c>
    </row>
    <row r="138" spans="1:12" ht="12.75">
      <c r="A138" s="58" t="s">
        <v>7</v>
      </c>
      <c r="B138" s="57">
        <v>5</v>
      </c>
      <c r="C138" s="1">
        <v>2</v>
      </c>
      <c r="D138" s="1">
        <v>124</v>
      </c>
      <c r="E138" s="7">
        <v>100</v>
      </c>
      <c r="F138" s="4">
        <v>0</v>
      </c>
      <c r="G138" s="4">
        <v>0</v>
      </c>
      <c r="H138" s="4">
        <v>0</v>
      </c>
      <c r="I138" s="1">
        <v>0</v>
      </c>
      <c r="J138" s="16">
        <v>3397</v>
      </c>
      <c r="K138" s="9">
        <f t="shared" si="2"/>
        <v>4492.032691736537</v>
      </c>
      <c r="L138" s="24">
        <f t="shared" si="3"/>
        <v>74.86721152894229</v>
      </c>
    </row>
    <row r="139" spans="1:12" ht="12.75">
      <c r="A139" s="58" t="s">
        <v>7</v>
      </c>
      <c r="B139" s="57">
        <v>9</v>
      </c>
      <c r="C139" s="1">
        <v>2</v>
      </c>
      <c r="D139" s="1">
        <v>125</v>
      </c>
      <c r="E139" s="7">
        <v>100</v>
      </c>
      <c r="F139" s="4">
        <v>0</v>
      </c>
      <c r="G139" s="4">
        <v>0</v>
      </c>
      <c r="H139" s="4">
        <v>0</v>
      </c>
      <c r="I139" s="1">
        <v>0</v>
      </c>
      <c r="J139" s="16">
        <v>3436</v>
      </c>
      <c r="K139" s="9">
        <f t="shared" si="2"/>
        <v>4543.6044535786705</v>
      </c>
      <c r="L139" s="24">
        <f t="shared" si="3"/>
        <v>75.72674089297784</v>
      </c>
    </row>
    <row r="140" spans="1:12" ht="12.75">
      <c r="A140" s="58" t="s">
        <v>7</v>
      </c>
      <c r="B140" s="57">
        <v>8</v>
      </c>
      <c r="C140" s="1">
        <v>2</v>
      </c>
      <c r="D140" s="1">
        <v>126</v>
      </c>
      <c r="E140" s="7">
        <v>100</v>
      </c>
      <c r="F140" s="4">
        <v>0</v>
      </c>
      <c r="G140" s="4">
        <v>0</v>
      </c>
      <c r="H140" s="4">
        <v>0</v>
      </c>
      <c r="I140" s="1">
        <v>0</v>
      </c>
      <c r="J140" s="16">
        <v>3309</v>
      </c>
      <c r="K140" s="9">
        <f t="shared" si="2"/>
        <v>4375.665639374802</v>
      </c>
      <c r="L140" s="24">
        <f t="shared" si="3"/>
        <v>72.92776065624669</v>
      </c>
    </row>
    <row r="141" spans="1:12" ht="12.75">
      <c r="A141" s="58" t="s">
        <v>7</v>
      </c>
      <c r="B141" s="57">
        <v>1</v>
      </c>
      <c r="C141" s="1">
        <v>3</v>
      </c>
      <c r="D141" s="1">
        <v>127</v>
      </c>
      <c r="E141" s="7">
        <v>100</v>
      </c>
      <c r="F141" s="4">
        <v>1</v>
      </c>
      <c r="G141" s="4">
        <v>0</v>
      </c>
      <c r="H141" s="4">
        <v>1</v>
      </c>
      <c r="I141" s="1">
        <v>1</v>
      </c>
      <c r="J141" s="16">
        <v>3639</v>
      </c>
      <c r="K141" s="9">
        <f t="shared" si="2"/>
        <v>4812.04208573131</v>
      </c>
      <c r="L141" s="24">
        <f t="shared" si="3"/>
        <v>80.20070142885517</v>
      </c>
    </row>
    <row r="142" spans="1:12" ht="12.75">
      <c r="A142" s="58" t="s">
        <v>7</v>
      </c>
      <c r="B142" s="57">
        <v>4</v>
      </c>
      <c r="C142" s="1">
        <v>3</v>
      </c>
      <c r="D142" s="1">
        <v>128</v>
      </c>
      <c r="E142" s="7">
        <v>100</v>
      </c>
      <c r="F142" s="4">
        <v>0</v>
      </c>
      <c r="G142" s="4">
        <v>0</v>
      </c>
      <c r="H142" s="4">
        <v>0</v>
      </c>
      <c r="I142" s="1">
        <v>0</v>
      </c>
      <c r="J142" s="16">
        <v>3437</v>
      </c>
      <c r="K142" s="9">
        <f t="shared" si="2"/>
        <v>4544.926806446417</v>
      </c>
      <c r="L142" s="24">
        <f t="shared" si="3"/>
        <v>75.74878010744028</v>
      </c>
    </row>
    <row r="143" spans="1:12" ht="12.75">
      <c r="A143" s="58" t="s">
        <v>7</v>
      </c>
      <c r="B143" s="57">
        <v>7</v>
      </c>
      <c r="C143" s="1">
        <v>3</v>
      </c>
      <c r="D143" s="1">
        <v>129</v>
      </c>
      <c r="E143" s="7">
        <v>100</v>
      </c>
      <c r="F143" s="4">
        <v>0</v>
      </c>
      <c r="G143" s="4">
        <v>0</v>
      </c>
      <c r="H143" s="4">
        <v>0</v>
      </c>
      <c r="I143" s="1">
        <v>0</v>
      </c>
      <c r="J143" s="16">
        <v>3368</v>
      </c>
      <c r="K143" s="9">
        <f t="shared" si="2"/>
        <v>4453.6844585718745</v>
      </c>
      <c r="L143" s="24">
        <f t="shared" si="3"/>
        <v>74.22807430953124</v>
      </c>
    </row>
    <row r="144" spans="1:12" ht="12.75">
      <c r="A144" s="58" t="s">
        <v>7</v>
      </c>
      <c r="B144" s="57">
        <v>7</v>
      </c>
      <c r="C144" s="1">
        <v>4</v>
      </c>
      <c r="D144" s="1">
        <v>130</v>
      </c>
      <c r="E144" s="7">
        <v>100</v>
      </c>
      <c r="F144" s="4">
        <v>0</v>
      </c>
      <c r="G144" s="4">
        <v>0</v>
      </c>
      <c r="H144" s="4">
        <v>0</v>
      </c>
      <c r="I144" s="1">
        <v>0</v>
      </c>
      <c r="J144" s="16">
        <v>3434</v>
      </c>
      <c r="K144" s="9">
        <f aca="true" t="shared" si="4" ref="K144:K158">(J144/0.0016657)/454</f>
        <v>4540.959747843176</v>
      </c>
      <c r="L144" s="24">
        <f aca="true" t="shared" si="5" ref="L144:L158">(J144/0.0016657)/454/60</f>
        <v>75.68266246405294</v>
      </c>
    </row>
    <row r="145" spans="1:12" ht="12.75">
      <c r="A145" s="58" t="s">
        <v>7</v>
      </c>
      <c r="B145" s="57">
        <v>6</v>
      </c>
      <c r="C145" s="1">
        <v>4</v>
      </c>
      <c r="D145" s="1">
        <v>131</v>
      </c>
      <c r="E145" s="7">
        <v>100</v>
      </c>
      <c r="F145" s="4">
        <v>0</v>
      </c>
      <c r="G145" s="4">
        <v>0</v>
      </c>
      <c r="H145" s="4">
        <v>0</v>
      </c>
      <c r="I145" s="1">
        <v>0</v>
      </c>
      <c r="J145" s="16">
        <v>3439</v>
      </c>
      <c r="K145" s="9">
        <f t="shared" si="4"/>
        <v>4547.571512181911</v>
      </c>
      <c r="L145" s="24">
        <f t="shared" si="5"/>
        <v>75.79285853636519</v>
      </c>
    </row>
    <row r="146" spans="1:12" ht="12.75">
      <c r="A146" s="58" t="s">
        <v>7</v>
      </c>
      <c r="B146" s="57">
        <v>3</v>
      </c>
      <c r="C146" s="1">
        <v>4</v>
      </c>
      <c r="D146" s="1">
        <v>132</v>
      </c>
      <c r="E146" s="7">
        <v>100</v>
      </c>
      <c r="F146" s="4">
        <v>0</v>
      </c>
      <c r="G146" s="4">
        <v>0</v>
      </c>
      <c r="H146" s="4">
        <v>0</v>
      </c>
      <c r="I146" s="1">
        <v>0</v>
      </c>
      <c r="J146" s="16">
        <v>3111</v>
      </c>
      <c r="K146" s="9">
        <f t="shared" si="4"/>
        <v>4113.839771560897</v>
      </c>
      <c r="L146" s="24">
        <f t="shared" si="5"/>
        <v>68.56399619268161</v>
      </c>
    </row>
    <row r="147" spans="1:12" ht="12.75">
      <c r="A147" s="58" t="s">
        <v>7</v>
      </c>
      <c r="B147" s="57">
        <v>5</v>
      </c>
      <c r="C147" s="1">
        <v>4</v>
      </c>
      <c r="D147" s="1">
        <v>133</v>
      </c>
      <c r="E147" s="7">
        <v>100</v>
      </c>
      <c r="F147" s="4">
        <v>0</v>
      </c>
      <c r="G147" s="4">
        <v>0</v>
      </c>
      <c r="H147" s="4">
        <v>0</v>
      </c>
      <c r="I147" s="1">
        <v>0</v>
      </c>
      <c r="J147" s="16">
        <v>2801</v>
      </c>
      <c r="K147" s="9">
        <f t="shared" si="4"/>
        <v>3703.9103825593293</v>
      </c>
      <c r="L147" s="24">
        <f t="shared" si="5"/>
        <v>61.73183970932215</v>
      </c>
    </row>
    <row r="148" spans="1:12" ht="12.75">
      <c r="A148" s="58" t="s">
        <v>7</v>
      </c>
      <c r="B148" s="57">
        <v>1</v>
      </c>
      <c r="C148" s="1">
        <v>4</v>
      </c>
      <c r="D148" s="1">
        <v>134</v>
      </c>
      <c r="E148" s="7">
        <v>100</v>
      </c>
      <c r="F148" s="4">
        <v>0</v>
      </c>
      <c r="G148" s="4">
        <v>0</v>
      </c>
      <c r="H148" s="4">
        <v>0</v>
      </c>
      <c r="I148" s="1">
        <v>1</v>
      </c>
      <c r="J148" s="16">
        <v>3230</v>
      </c>
      <c r="K148" s="9">
        <f t="shared" si="4"/>
        <v>4271.19976282279</v>
      </c>
      <c r="L148" s="24">
        <f t="shared" si="5"/>
        <v>71.18666271371316</v>
      </c>
    </row>
    <row r="149" spans="1:12" ht="12.75">
      <c r="A149" s="58" t="s">
        <v>7</v>
      </c>
      <c r="B149" s="57">
        <v>4</v>
      </c>
      <c r="C149" s="1">
        <v>4</v>
      </c>
      <c r="D149" s="1">
        <v>135</v>
      </c>
      <c r="E149" s="7">
        <v>100</v>
      </c>
      <c r="F149" s="4">
        <v>0</v>
      </c>
      <c r="G149" s="4">
        <v>0</v>
      </c>
      <c r="H149" s="4">
        <v>0</v>
      </c>
      <c r="I149" s="1">
        <v>0</v>
      </c>
      <c r="J149" s="16">
        <v>3254</v>
      </c>
      <c r="K149" s="9">
        <f t="shared" si="4"/>
        <v>4302.936231648718</v>
      </c>
      <c r="L149" s="24">
        <f t="shared" si="5"/>
        <v>71.71560386081197</v>
      </c>
    </row>
    <row r="150" spans="1:12" ht="12.75">
      <c r="A150" s="58" t="s">
        <v>7</v>
      </c>
      <c r="B150" s="57">
        <v>2</v>
      </c>
      <c r="C150" s="1">
        <v>3</v>
      </c>
      <c r="D150" s="1">
        <v>136</v>
      </c>
      <c r="E150" s="7">
        <v>100</v>
      </c>
      <c r="F150" s="4">
        <v>0</v>
      </c>
      <c r="G150" s="4">
        <v>0</v>
      </c>
      <c r="H150" s="4">
        <v>0</v>
      </c>
      <c r="I150" s="1">
        <v>0</v>
      </c>
      <c r="J150" s="16">
        <v>2674</v>
      </c>
      <c r="K150" s="9">
        <f t="shared" si="4"/>
        <v>3535.9715683554614</v>
      </c>
      <c r="L150" s="24">
        <f t="shared" si="5"/>
        <v>58.932859472591026</v>
      </c>
    </row>
    <row r="151" spans="1:12" ht="12.75">
      <c r="A151" s="58" t="s">
        <v>7</v>
      </c>
      <c r="B151" s="57">
        <v>3</v>
      </c>
      <c r="C151" s="1">
        <v>3</v>
      </c>
      <c r="D151" s="1">
        <v>137</v>
      </c>
      <c r="E151" s="7">
        <v>100</v>
      </c>
      <c r="F151" s="4">
        <v>0</v>
      </c>
      <c r="G151" s="4">
        <v>0</v>
      </c>
      <c r="H151" s="4">
        <v>0</v>
      </c>
      <c r="I151" s="1">
        <v>0</v>
      </c>
      <c r="J151" s="16">
        <v>3241</v>
      </c>
      <c r="K151" s="9">
        <f t="shared" si="4"/>
        <v>4285.745644368007</v>
      </c>
      <c r="L151" s="24">
        <f t="shared" si="5"/>
        <v>71.42909407280011</v>
      </c>
    </row>
    <row r="152" spans="1:12" ht="12.75">
      <c r="A152" s="58" t="s">
        <v>7</v>
      </c>
      <c r="B152" s="57">
        <v>9</v>
      </c>
      <c r="C152" s="1">
        <v>3</v>
      </c>
      <c r="D152" s="1">
        <v>138</v>
      </c>
      <c r="E152" s="7">
        <v>100</v>
      </c>
      <c r="F152" s="4">
        <v>0</v>
      </c>
      <c r="G152" s="4">
        <v>0</v>
      </c>
      <c r="H152" s="4">
        <v>0</v>
      </c>
      <c r="I152" s="1">
        <v>0</v>
      </c>
      <c r="J152" s="16">
        <v>3727</v>
      </c>
      <c r="K152" s="9">
        <f t="shared" si="4"/>
        <v>4928.409138093045</v>
      </c>
      <c r="L152" s="24">
        <f t="shared" si="5"/>
        <v>82.14015230155074</v>
      </c>
    </row>
    <row r="153" spans="1:12" ht="12.75">
      <c r="A153" s="58" t="s">
        <v>7</v>
      </c>
      <c r="B153" s="57">
        <v>4</v>
      </c>
      <c r="C153" s="1">
        <v>2</v>
      </c>
      <c r="D153" s="1">
        <v>139</v>
      </c>
      <c r="E153" s="7">
        <v>100</v>
      </c>
      <c r="F153" s="4">
        <v>0</v>
      </c>
      <c r="G153" s="4">
        <v>0</v>
      </c>
      <c r="H153" s="4">
        <v>0</v>
      </c>
      <c r="I153" s="1">
        <v>0</v>
      </c>
      <c r="J153" s="16">
        <v>3609</v>
      </c>
      <c r="K153" s="9">
        <f t="shared" si="4"/>
        <v>4772.3714996989</v>
      </c>
      <c r="L153" s="24">
        <f t="shared" si="5"/>
        <v>79.53952499498168</v>
      </c>
    </row>
    <row r="154" spans="1:12" ht="12.75">
      <c r="A154" s="58" t="s">
        <v>7</v>
      </c>
      <c r="B154" s="57">
        <v>7</v>
      </c>
      <c r="C154" s="1">
        <v>2</v>
      </c>
      <c r="D154" s="1">
        <v>140</v>
      </c>
      <c r="E154" s="7">
        <v>100</v>
      </c>
      <c r="F154" s="4">
        <v>0</v>
      </c>
      <c r="G154" s="4">
        <v>0</v>
      </c>
      <c r="H154" s="4">
        <v>0</v>
      </c>
      <c r="I154" s="1">
        <v>0</v>
      </c>
      <c r="J154" s="16">
        <v>3590</v>
      </c>
      <c r="K154" s="9">
        <f t="shared" si="4"/>
        <v>4747.246795211708</v>
      </c>
      <c r="L154" s="24">
        <f t="shared" si="5"/>
        <v>79.12077992019513</v>
      </c>
    </row>
    <row r="155" spans="1:12" ht="12.75">
      <c r="A155" s="58" t="s">
        <v>7</v>
      </c>
      <c r="B155" s="57">
        <v>3</v>
      </c>
      <c r="C155" s="1">
        <v>2</v>
      </c>
      <c r="D155" s="1">
        <v>141</v>
      </c>
      <c r="E155" s="7">
        <v>100</v>
      </c>
      <c r="F155" s="4">
        <v>0</v>
      </c>
      <c r="G155" s="4">
        <v>0</v>
      </c>
      <c r="H155" s="4">
        <v>0</v>
      </c>
      <c r="I155" s="1">
        <v>0</v>
      </c>
      <c r="J155" s="16">
        <v>3490</v>
      </c>
      <c r="K155" s="9">
        <f t="shared" si="4"/>
        <v>4615.011508437008</v>
      </c>
      <c r="L155" s="24">
        <f t="shared" si="5"/>
        <v>76.91685847395014</v>
      </c>
    </row>
    <row r="156" spans="1:12" ht="12.75">
      <c r="A156" s="58" t="s">
        <v>7</v>
      </c>
      <c r="B156" s="57">
        <v>9</v>
      </c>
      <c r="C156" s="1">
        <v>1</v>
      </c>
      <c r="D156" s="1">
        <v>142</v>
      </c>
      <c r="E156" s="7">
        <v>100</v>
      </c>
      <c r="F156" s="4">
        <v>0</v>
      </c>
      <c r="G156" s="4">
        <v>0</v>
      </c>
      <c r="H156" s="4">
        <v>0</v>
      </c>
      <c r="I156" s="1">
        <v>0</v>
      </c>
      <c r="J156" s="16">
        <v>3271</v>
      </c>
      <c r="K156" s="9">
        <f t="shared" si="4"/>
        <v>4325.416230400417</v>
      </c>
      <c r="L156" s="24">
        <f t="shared" si="5"/>
        <v>72.0902705066736</v>
      </c>
    </row>
    <row r="157" spans="1:12" ht="12.75">
      <c r="A157" s="58" t="s">
        <v>7</v>
      </c>
      <c r="B157" s="57">
        <v>8</v>
      </c>
      <c r="C157" s="1">
        <v>1</v>
      </c>
      <c r="D157" s="1">
        <v>143</v>
      </c>
      <c r="E157" s="7">
        <v>100</v>
      </c>
      <c r="F157" s="4">
        <v>0</v>
      </c>
      <c r="G157" s="4">
        <v>0</v>
      </c>
      <c r="H157" s="4">
        <v>0</v>
      </c>
      <c r="I157" s="1">
        <v>0</v>
      </c>
      <c r="J157" s="16">
        <v>3556</v>
      </c>
      <c r="K157" s="9">
        <f t="shared" si="4"/>
        <v>4702.28679770831</v>
      </c>
      <c r="L157" s="24">
        <f t="shared" si="5"/>
        <v>78.37144662847183</v>
      </c>
    </row>
    <row r="158" spans="1:12" ht="13.5" thickBot="1">
      <c r="A158" s="59" t="s">
        <v>7</v>
      </c>
      <c r="B158" s="60">
        <v>7</v>
      </c>
      <c r="C158" s="25">
        <v>1</v>
      </c>
      <c r="D158" s="25">
        <v>144</v>
      </c>
      <c r="E158" s="26">
        <v>100</v>
      </c>
      <c r="F158" s="27">
        <v>0</v>
      </c>
      <c r="G158" s="27">
        <v>0</v>
      </c>
      <c r="H158" s="27">
        <v>0</v>
      </c>
      <c r="I158" s="25">
        <v>0</v>
      </c>
      <c r="J158" s="28">
        <v>3415</v>
      </c>
      <c r="K158" s="29">
        <f t="shared" si="4"/>
        <v>4515.8350433559835</v>
      </c>
      <c r="L158" s="30">
        <f t="shared" si="5"/>
        <v>75.2639173892664</v>
      </c>
    </row>
    <row r="159" spans="1:11" ht="12.75">
      <c r="A159" s="11"/>
      <c r="B159" s="10"/>
      <c r="C159" s="12"/>
      <c r="D159" s="12"/>
      <c r="E159" s="13"/>
      <c r="F159" s="12"/>
      <c r="G159" s="12"/>
      <c r="H159" s="12"/>
      <c r="I159" s="12"/>
      <c r="J159" s="10"/>
      <c r="K159" s="10"/>
    </row>
    <row r="160" spans="1:11" ht="12.75">
      <c r="A160" s="11"/>
      <c r="B160" s="10"/>
      <c r="C160" s="12"/>
      <c r="D160" s="12"/>
      <c r="E160" s="13"/>
      <c r="F160" s="12"/>
      <c r="G160" s="12"/>
      <c r="H160" s="12"/>
      <c r="I160" s="12"/>
      <c r="J160" s="10"/>
      <c r="K160" s="10"/>
    </row>
    <row r="161" spans="1:11" ht="12.75">
      <c r="A161" s="11"/>
      <c r="B161" s="10"/>
      <c r="C161" s="12"/>
      <c r="D161" s="12"/>
      <c r="E161" s="13"/>
      <c r="F161" s="12"/>
      <c r="G161" s="12"/>
      <c r="H161" s="12"/>
      <c r="I161" s="12"/>
      <c r="J161" s="10"/>
      <c r="K161" s="10"/>
    </row>
    <row r="162" spans="1:11" ht="12.75">
      <c r="A162" s="11"/>
      <c r="B162" s="10"/>
      <c r="C162" s="12"/>
      <c r="D162" s="12"/>
      <c r="E162" s="13"/>
      <c r="F162" s="12"/>
      <c r="G162" s="12"/>
      <c r="H162" s="12"/>
      <c r="I162" s="12"/>
      <c r="J162" s="10"/>
      <c r="K162" s="10"/>
    </row>
    <row r="163" spans="1:11" ht="12.75">
      <c r="A163" s="11"/>
      <c r="B163" s="10"/>
      <c r="C163" s="12"/>
      <c r="D163" s="12"/>
      <c r="E163" s="13"/>
      <c r="F163" s="12"/>
      <c r="G163" s="12"/>
      <c r="H163" s="12"/>
      <c r="I163" s="12"/>
      <c r="J163" s="10"/>
      <c r="K163" s="10"/>
    </row>
    <row r="164" spans="1:11" ht="12.75">
      <c r="A164" s="11"/>
      <c r="B164" s="10"/>
      <c r="C164" s="12"/>
      <c r="D164" s="12"/>
      <c r="E164" s="13"/>
      <c r="F164" s="12"/>
      <c r="G164" s="12"/>
      <c r="H164" s="12"/>
      <c r="I164" s="12"/>
      <c r="J164" s="10"/>
      <c r="K164" s="10"/>
    </row>
    <row r="165" spans="1:11" ht="12.75">
      <c r="A165" s="11"/>
      <c r="B165" s="10"/>
      <c r="C165" s="12"/>
      <c r="D165" s="12"/>
      <c r="E165" s="13"/>
      <c r="F165" s="12"/>
      <c r="G165" s="12"/>
      <c r="H165" s="12"/>
      <c r="I165" s="12"/>
      <c r="J165" s="10"/>
      <c r="K165" s="10"/>
    </row>
    <row r="166" spans="1:11" ht="12.75">
      <c r="A166" s="11"/>
      <c r="B166" s="10"/>
      <c r="C166" s="12"/>
      <c r="D166" s="12"/>
      <c r="E166" s="13"/>
      <c r="F166" s="12"/>
      <c r="G166" s="12"/>
      <c r="H166" s="12"/>
      <c r="I166" s="12"/>
      <c r="J166" s="10"/>
      <c r="K166" s="10"/>
    </row>
    <row r="167" spans="1:11" ht="12.75">
      <c r="A167" s="11"/>
      <c r="B167" s="10"/>
      <c r="C167" s="12"/>
      <c r="D167" s="12"/>
      <c r="E167" s="13"/>
      <c r="F167" s="12"/>
      <c r="G167" s="12"/>
      <c r="H167" s="12"/>
      <c r="I167" s="12"/>
      <c r="J167" s="10"/>
      <c r="K167" s="10"/>
    </row>
    <row r="168" spans="1:11" ht="12.75">
      <c r="A168" s="11"/>
      <c r="B168" s="10"/>
      <c r="C168" s="12"/>
      <c r="D168" s="12"/>
      <c r="E168" s="13"/>
      <c r="F168" s="12"/>
      <c r="G168" s="12"/>
      <c r="H168" s="12"/>
      <c r="I168" s="12"/>
      <c r="J168" s="10"/>
      <c r="K168" s="10"/>
    </row>
    <row r="169" spans="1:11" ht="12.75">
      <c r="A169" s="11"/>
      <c r="B169" s="10"/>
      <c r="C169" s="12"/>
      <c r="D169" s="12"/>
      <c r="E169" s="13"/>
      <c r="F169" s="12"/>
      <c r="G169" s="12"/>
      <c r="H169" s="12"/>
      <c r="I169" s="12"/>
      <c r="J169" s="10"/>
      <c r="K169" s="10"/>
    </row>
    <row r="170" spans="1:11" ht="12.75">
      <c r="A170" s="11"/>
      <c r="B170" s="10"/>
      <c r="C170" s="14"/>
      <c r="D170" s="12"/>
      <c r="E170" s="13"/>
      <c r="F170" s="12"/>
      <c r="G170" s="12"/>
      <c r="H170" s="12"/>
      <c r="I170" s="12"/>
      <c r="J170" s="10"/>
      <c r="K170" s="10"/>
    </row>
    <row r="171" spans="1:11" ht="12.75">
      <c r="A171" s="14"/>
      <c r="B171" s="14"/>
      <c r="C171" s="14"/>
      <c r="D171" s="14"/>
      <c r="E171" s="13"/>
      <c r="F171" s="12"/>
      <c r="G171" s="12"/>
      <c r="H171" s="12"/>
      <c r="I171" s="12"/>
      <c r="J171" s="10"/>
      <c r="K171" s="10"/>
    </row>
    <row r="172" spans="1:11" ht="12.75">
      <c r="A172" s="14"/>
      <c r="B172" s="14"/>
      <c r="D172" s="14"/>
      <c r="E172" s="13"/>
      <c r="F172" s="12"/>
      <c r="G172" s="12"/>
      <c r="H172" s="12"/>
      <c r="I172" s="12"/>
      <c r="J172" s="10"/>
      <c r="K172" s="10"/>
    </row>
  </sheetData>
  <mergeCells count="7">
    <mergeCell ref="J13:L13"/>
    <mergeCell ref="F13:G13"/>
    <mergeCell ref="H13:I13"/>
    <mergeCell ref="F11:I11"/>
    <mergeCell ref="F12:G12"/>
    <mergeCell ref="H12:I12"/>
    <mergeCell ref="J12:L12"/>
  </mergeCells>
  <printOptions/>
  <pageMargins left="0.96" right="0.8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L28" sqref="L28"/>
    </sheetView>
  </sheetViews>
  <sheetFormatPr defaultColWidth="9.140625" defaultRowHeight="12.75"/>
  <cols>
    <col min="1" max="1" width="2.421875" style="0" customWidth="1"/>
    <col min="2" max="2" width="3.421875" style="0" customWidth="1"/>
    <col min="3" max="3" width="4.421875" style="0" customWidth="1"/>
    <col min="4" max="4" width="6.28125" style="0" customWidth="1"/>
    <col min="5" max="5" width="4.57421875" style="0" customWidth="1"/>
    <col min="6" max="6" width="17.8515625" style="0" customWidth="1"/>
    <col min="7" max="7" width="4.140625" style="0" customWidth="1"/>
    <col min="8" max="9" width="4.00390625" style="0" customWidth="1"/>
    <col min="10" max="10" width="6.7109375" style="0" customWidth="1"/>
    <col min="11" max="12" width="7.7109375" style="0" customWidth="1"/>
    <col min="13" max="13" width="5.8515625" style="0" customWidth="1"/>
    <col min="14" max="14" width="5.140625" style="141" customWidth="1"/>
    <col min="15" max="15" width="4.7109375" style="0" customWidth="1"/>
    <col min="16" max="16" width="5.8515625" style="0" customWidth="1"/>
    <col min="17" max="17" width="7.140625" style="141" customWidth="1"/>
    <col min="18" max="18" width="5.140625" style="0" customWidth="1"/>
    <col min="19" max="19" width="4.28125" style="0" customWidth="1"/>
    <col min="20" max="20" width="4.421875" style="0" customWidth="1"/>
    <col min="21" max="21" width="13.57421875" style="0" customWidth="1"/>
  </cols>
  <sheetData>
    <row r="1" spans="2:8" ht="23.25">
      <c r="B1" s="22"/>
      <c r="C1" s="22"/>
      <c r="D1" s="22"/>
      <c r="E1" s="22"/>
      <c r="H1" s="22" t="s">
        <v>22</v>
      </c>
    </row>
    <row r="2" spans="1:5" ht="12.75">
      <c r="A2" s="23"/>
      <c r="B2" s="23"/>
      <c r="C2" s="23"/>
      <c r="D2" s="23"/>
      <c r="E2" s="23"/>
    </row>
    <row r="3" spans="1:21" ht="12.75">
      <c r="A3" s="161" t="s">
        <v>23</v>
      </c>
      <c r="B3" s="161"/>
      <c r="C3" s="161"/>
      <c r="D3" s="161"/>
      <c r="E3" s="161"/>
      <c r="F3" s="162"/>
      <c r="G3" s="162"/>
      <c r="H3" s="162"/>
      <c r="I3" s="162"/>
      <c r="J3" s="162"/>
      <c r="K3" s="144"/>
      <c r="L3" s="144"/>
      <c r="M3" s="144"/>
      <c r="N3" s="145"/>
      <c r="O3" s="144"/>
      <c r="P3" s="144"/>
      <c r="Q3" s="145"/>
      <c r="R3" s="144"/>
      <c r="S3" s="144"/>
      <c r="T3" s="144"/>
      <c r="U3" s="144"/>
    </row>
    <row r="4" spans="1:21" ht="12.75">
      <c r="A4" s="161" t="s">
        <v>135</v>
      </c>
      <c r="B4" s="161"/>
      <c r="C4" s="161"/>
      <c r="D4" s="161"/>
      <c r="E4" s="161"/>
      <c r="F4" s="162"/>
      <c r="G4" s="162"/>
      <c r="H4" s="162"/>
      <c r="I4" s="162"/>
      <c r="J4" s="162"/>
      <c r="K4" s="144"/>
      <c r="L4" s="144"/>
      <c r="M4" s="144"/>
      <c r="N4" s="145"/>
      <c r="O4" s="144"/>
      <c r="P4" s="144"/>
      <c r="Q4" s="145"/>
      <c r="R4" s="144"/>
      <c r="S4" s="144"/>
      <c r="T4" s="144"/>
      <c r="U4" s="144"/>
    </row>
    <row r="5" spans="1:21" ht="12.75">
      <c r="A5" s="161" t="s">
        <v>24</v>
      </c>
      <c r="B5" s="161"/>
      <c r="C5" s="161"/>
      <c r="D5" s="161"/>
      <c r="E5" s="161"/>
      <c r="F5" s="162"/>
      <c r="G5" s="162"/>
      <c r="H5" s="162"/>
      <c r="I5" s="162"/>
      <c r="J5" s="162"/>
      <c r="K5" s="144"/>
      <c r="L5" s="144"/>
      <c r="M5" s="144"/>
      <c r="N5" s="145"/>
      <c r="O5" s="144"/>
      <c r="P5" s="144"/>
      <c r="Q5" s="145"/>
      <c r="R5" s="144"/>
      <c r="S5" s="144"/>
      <c r="T5" s="144"/>
      <c r="U5" s="144"/>
    </row>
    <row r="6" spans="1:21" ht="12.75">
      <c r="A6" s="161" t="s">
        <v>25</v>
      </c>
      <c r="B6" s="161"/>
      <c r="C6" s="161"/>
      <c r="D6" s="161"/>
      <c r="E6" s="161"/>
      <c r="F6" s="162"/>
      <c r="G6" s="162"/>
      <c r="H6" s="162"/>
      <c r="I6" s="162"/>
      <c r="J6" s="162"/>
      <c r="K6" s="144"/>
      <c r="L6" s="144"/>
      <c r="M6" s="144"/>
      <c r="N6" s="145"/>
      <c r="O6" s="144"/>
      <c r="P6" s="144"/>
      <c r="Q6" s="145"/>
      <c r="R6" s="144"/>
      <c r="S6" s="144"/>
      <c r="T6" s="144"/>
      <c r="U6" s="144"/>
    </row>
    <row r="7" spans="1:21" ht="12.75">
      <c r="A7" s="161" t="s">
        <v>26</v>
      </c>
      <c r="B7" s="161"/>
      <c r="C7" s="161"/>
      <c r="D7" s="161"/>
      <c r="E7" s="161"/>
      <c r="F7" s="162"/>
      <c r="G7" s="162"/>
      <c r="H7" s="162"/>
      <c r="I7" s="162"/>
      <c r="J7" s="162"/>
      <c r="K7" s="144"/>
      <c r="L7" s="144"/>
      <c r="M7" s="144"/>
      <c r="N7" s="145"/>
      <c r="O7" s="144"/>
      <c r="P7" s="144"/>
      <c r="Q7" s="145"/>
      <c r="R7" s="144"/>
      <c r="S7" s="144"/>
      <c r="T7" s="144"/>
      <c r="U7" s="144"/>
    </row>
    <row r="8" spans="1:21" ht="12.75">
      <c r="A8" s="161" t="s">
        <v>27</v>
      </c>
      <c r="B8" s="161"/>
      <c r="C8" s="161"/>
      <c r="D8" s="161"/>
      <c r="E8" s="161"/>
      <c r="F8" s="162"/>
      <c r="G8" s="162"/>
      <c r="H8" s="162"/>
      <c r="I8" s="162"/>
      <c r="J8" s="162"/>
      <c r="K8" s="144"/>
      <c r="L8" s="144"/>
      <c r="M8" s="144"/>
      <c r="N8" s="145"/>
      <c r="O8" s="144"/>
      <c r="P8" s="144"/>
      <c r="Q8" s="145"/>
      <c r="R8" s="144"/>
      <c r="S8" s="144"/>
      <c r="T8" s="144"/>
      <c r="U8" s="144"/>
    </row>
    <row r="9" spans="1:21" ht="12.75">
      <c r="A9" s="161" t="s">
        <v>28</v>
      </c>
      <c r="B9" s="161"/>
      <c r="C9" s="161"/>
      <c r="D9" s="161"/>
      <c r="E9" s="161"/>
      <c r="F9" s="162"/>
      <c r="G9" s="162"/>
      <c r="H9" s="162"/>
      <c r="I9" s="162"/>
      <c r="J9" s="162"/>
      <c r="K9" s="144"/>
      <c r="L9" s="144"/>
      <c r="M9" s="144"/>
      <c r="N9" s="145"/>
      <c r="O9" s="144"/>
      <c r="P9" s="144"/>
      <c r="Q9" s="145"/>
      <c r="R9" s="144"/>
      <c r="S9" s="144"/>
      <c r="T9" s="144"/>
      <c r="U9" s="144"/>
    </row>
    <row r="10" spans="1:21" ht="12.75">
      <c r="A10" s="161" t="s">
        <v>29</v>
      </c>
      <c r="B10" s="161"/>
      <c r="C10" s="161"/>
      <c r="D10" s="161"/>
      <c r="E10" s="161"/>
      <c r="F10" s="162"/>
      <c r="G10" s="162"/>
      <c r="H10" s="162"/>
      <c r="I10" s="162"/>
      <c r="J10" s="162"/>
      <c r="K10" s="144"/>
      <c r="L10" s="144"/>
      <c r="M10" s="144"/>
      <c r="N10" s="145"/>
      <c r="O10" s="144"/>
      <c r="P10" s="144"/>
      <c r="Q10" s="145"/>
      <c r="R10" s="144"/>
      <c r="S10" s="144"/>
      <c r="T10" s="144"/>
      <c r="U10" s="144"/>
    </row>
    <row r="11" spans="1:21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44"/>
      <c r="L11" s="144"/>
      <c r="M11" s="144"/>
      <c r="N11" s="145"/>
      <c r="O11" s="144"/>
      <c r="P11" s="144"/>
      <c r="Q11" s="145"/>
      <c r="R11" s="144"/>
      <c r="S11" s="144"/>
      <c r="T11" s="144"/>
      <c r="U11" s="144"/>
    </row>
    <row r="12" spans="1:21" ht="12.75">
      <c r="A12" s="150" t="s">
        <v>30</v>
      </c>
      <c r="B12" s="150" t="s">
        <v>136</v>
      </c>
      <c r="C12" s="150" t="s">
        <v>137</v>
      </c>
      <c r="D12" s="150" t="s">
        <v>139</v>
      </c>
      <c r="E12" s="150" t="s">
        <v>139</v>
      </c>
      <c r="F12" s="150" t="s">
        <v>31</v>
      </c>
      <c r="G12" s="150" t="s">
        <v>156</v>
      </c>
      <c r="H12" s="150" t="s">
        <v>154</v>
      </c>
      <c r="I12" s="150" t="s">
        <v>156</v>
      </c>
      <c r="J12" s="150" t="s">
        <v>162</v>
      </c>
      <c r="K12" s="150" t="s">
        <v>32</v>
      </c>
      <c r="L12" s="150" t="s">
        <v>32</v>
      </c>
      <c r="M12" s="150" t="s">
        <v>164</v>
      </c>
      <c r="N12" s="149" t="s">
        <v>33</v>
      </c>
      <c r="O12" s="150" t="s">
        <v>33</v>
      </c>
      <c r="P12" s="150" t="s">
        <v>33</v>
      </c>
      <c r="Q12" s="152" t="s">
        <v>33</v>
      </c>
      <c r="R12" s="150" t="s">
        <v>33</v>
      </c>
      <c r="S12" s="150" t="s">
        <v>171</v>
      </c>
      <c r="T12" s="150" t="s">
        <v>171</v>
      </c>
      <c r="U12" s="150" t="s">
        <v>30</v>
      </c>
    </row>
    <row r="13" spans="1:21" ht="12.75">
      <c r="A13" s="157"/>
      <c r="B13" s="157"/>
      <c r="C13" s="157" t="s">
        <v>138</v>
      </c>
      <c r="D13" s="157" t="s">
        <v>36</v>
      </c>
      <c r="E13" s="157" t="s">
        <v>140</v>
      </c>
      <c r="F13" s="155" t="s">
        <v>145</v>
      </c>
      <c r="G13" s="155" t="s">
        <v>155</v>
      </c>
      <c r="H13" s="155" t="s">
        <v>160</v>
      </c>
      <c r="I13" s="155" t="s">
        <v>40</v>
      </c>
      <c r="J13" s="155" t="s">
        <v>163</v>
      </c>
      <c r="K13" s="155" t="s">
        <v>34</v>
      </c>
      <c r="L13" s="155" t="s">
        <v>35</v>
      </c>
      <c r="M13" s="155" t="s">
        <v>165</v>
      </c>
      <c r="N13" s="154" t="s">
        <v>36</v>
      </c>
      <c r="O13" s="155" t="s">
        <v>155</v>
      </c>
      <c r="P13" s="155" t="s">
        <v>166</v>
      </c>
      <c r="Q13" s="156" t="s">
        <v>167</v>
      </c>
      <c r="R13" s="155" t="s">
        <v>170</v>
      </c>
      <c r="S13" s="155" t="s">
        <v>36</v>
      </c>
      <c r="T13" s="155" t="s">
        <v>140</v>
      </c>
      <c r="U13" s="155" t="s">
        <v>172</v>
      </c>
    </row>
    <row r="14" spans="1:21" ht="12.75">
      <c r="A14" s="95">
        <v>1</v>
      </c>
      <c r="B14" s="95">
        <v>1</v>
      </c>
      <c r="C14" s="95" t="s">
        <v>141</v>
      </c>
      <c r="D14" s="95"/>
      <c r="E14" s="95"/>
      <c r="F14" s="125" t="s">
        <v>174</v>
      </c>
      <c r="G14" s="148"/>
      <c r="H14" s="148"/>
      <c r="I14" s="148"/>
      <c r="J14" s="148"/>
      <c r="K14" s="148"/>
      <c r="L14" s="148"/>
      <c r="M14" s="148"/>
      <c r="N14" s="147"/>
      <c r="O14" s="148"/>
      <c r="P14" s="148"/>
      <c r="Q14" s="147"/>
      <c r="R14" s="148"/>
      <c r="S14" s="148"/>
      <c r="T14" s="148"/>
      <c r="U14" s="148"/>
    </row>
    <row r="15" spans="1:21" ht="12.75">
      <c r="A15" s="149">
        <v>2</v>
      </c>
      <c r="B15" s="149">
        <v>1</v>
      </c>
      <c r="C15" s="149" t="s">
        <v>142</v>
      </c>
      <c r="D15" s="149"/>
      <c r="E15" s="149"/>
      <c r="F15" s="150" t="s">
        <v>146</v>
      </c>
      <c r="G15" s="150" t="s">
        <v>157</v>
      </c>
      <c r="H15" s="150">
        <v>428</v>
      </c>
      <c r="I15" s="150" t="s">
        <v>161</v>
      </c>
      <c r="J15" s="150"/>
      <c r="K15" s="151">
        <v>125</v>
      </c>
      <c r="L15" s="150" t="s">
        <v>38</v>
      </c>
      <c r="M15" s="150"/>
      <c r="N15" s="152" t="s">
        <v>37</v>
      </c>
      <c r="O15" s="153"/>
      <c r="P15" s="153" t="s">
        <v>168</v>
      </c>
      <c r="Q15" s="152" t="s">
        <v>169</v>
      </c>
      <c r="R15" s="153"/>
      <c r="S15" s="153"/>
      <c r="T15" s="153"/>
      <c r="U15" s="153" t="s">
        <v>173</v>
      </c>
    </row>
    <row r="16" spans="1:21" ht="12.75">
      <c r="A16" s="154">
        <v>2</v>
      </c>
      <c r="B16" s="154">
        <v>1</v>
      </c>
      <c r="C16" s="154" t="s">
        <v>142</v>
      </c>
      <c r="D16" s="154"/>
      <c r="E16" s="154"/>
      <c r="F16" s="155" t="s">
        <v>147</v>
      </c>
      <c r="G16" s="155" t="s">
        <v>158</v>
      </c>
      <c r="H16" s="155"/>
      <c r="I16" s="155"/>
      <c r="J16" s="155"/>
      <c r="K16" s="155">
        <v>0.25</v>
      </c>
      <c r="L16" s="155" t="s">
        <v>39</v>
      </c>
      <c r="M16" s="155"/>
      <c r="N16" s="156" t="s">
        <v>37</v>
      </c>
      <c r="O16" s="157"/>
      <c r="P16" s="157" t="s">
        <v>168</v>
      </c>
      <c r="Q16" s="156" t="s">
        <v>169</v>
      </c>
      <c r="R16" s="157"/>
      <c r="S16" s="157"/>
      <c r="T16" s="157"/>
      <c r="U16" s="157" t="s">
        <v>173</v>
      </c>
    </row>
    <row r="17" spans="1:21" ht="12.75">
      <c r="A17" s="149">
        <v>3</v>
      </c>
      <c r="B17" s="149">
        <v>1</v>
      </c>
      <c r="C17" s="149"/>
      <c r="D17" s="149"/>
      <c r="E17" s="149"/>
      <c r="F17" s="150" t="s">
        <v>148</v>
      </c>
      <c r="G17" s="150" t="s">
        <v>159</v>
      </c>
      <c r="H17" s="150">
        <v>432</v>
      </c>
      <c r="I17" s="150" t="s">
        <v>161</v>
      </c>
      <c r="J17" s="150"/>
      <c r="K17" s="151">
        <v>125</v>
      </c>
      <c r="L17" s="150" t="s">
        <v>38</v>
      </c>
      <c r="M17" s="150"/>
      <c r="N17" s="152" t="s">
        <v>37</v>
      </c>
      <c r="O17" s="153"/>
      <c r="P17" s="153" t="s">
        <v>168</v>
      </c>
      <c r="Q17" s="152" t="s">
        <v>169</v>
      </c>
      <c r="R17" s="153"/>
      <c r="S17" s="153"/>
      <c r="T17" s="153"/>
      <c r="U17" s="153" t="s">
        <v>173</v>
      </c>
    </row>
    <row r="18" spans="1:21" ht="12.75">
      <c r="A18" s="154">
        <v>3</v>
      </c>
      <c r="B18" s="154">
        <v>1</v>
      </c>
      <c r="C18" s="154"/>
      <c r="D18" s="154"/>
      <c r="E18" s="154"/>
      <c r="F18" s="155" t="s">
        <v>147</v>
      </c>
      <c r="G18" s="155" t="s">
        <v>158</v>
      </c>
      <c r="H18" s="155"/>
      <c r="I18" s="155"/>
      <c r="J18" s="155"/>
      <c r="K18" s="155">
        <v>0.25</v>
      </c>
      <c r="L18" s="155" t="s">
        <v>39</v>
      </c>
      <c r="M18" s="155"/>
      <c r="N18" s="156" t="s">
        <v>37</v>
      </c>
      <c r="O18" s="157"/>
      <c r="P18" s="157" t="s">
        <v>168</v>
      </c>
      <c r="Q18" s="156" t="s">
        <v>169</v>
      </c>
      <c r="R18" s="157"/>
      <c r="S18" s="157"/>
      <c r="T18" s="157"/>
      <c r="U18" s="157" t="s">
        <v>173</v>
      </c>
    </row>
    <row r="19" spans="1:21" ht="12.75">
      <c r="A19" s="149">
        <v>4</v>
      </c>
      <c r="B19" s="149">
        <v>1</v>
      </c>
      <c r="C19" s="149"/>
      <c r="D19" s="149" t="s">
        <v>143</v>
      </c>
      <c r="E19" s="149" t="s">
        <v>144</v>
      </c>
      <c r="F19" s="158" t="s">
        <v>149</v>
      </c>
      <c r="G19" s="150" t="s">
        <v>159</v>
      </c>
      <c r="H19" s="150">
        <v>200</v>
      </c>
      <c r="I19" s="150" t="s">
        <v>161</v>
      </c>
      <c r="J19" s="150" t="s">
        <v>41</v>
      </c>
      <c r="K19" s="151">
        <v>150</v>
      </c>
      <c r="L19" s="150" t="s">
        <v>38</v>
      </c>
      <c r="M19" s="150"/>
      <c r="N19" s="152" t="s">
        <v>37</v>
      </c>
      <c r="O19" s="153"/>
      <c r="P19" s="153" t="s">
        <v>168</v>
      </c>
      <c r="Q19" s="152" t="s">
        <v>169</v>
      </c>
      <c r="R19" s="153"/>
      <c r="S19" s="153"/>
      <c r="T19" s="153"/>
      <c r="U19" s="153" t="s">
        <v>173</v>
      </c>
    </row>
    <row r="20" spans="1:21" ht="12.75">
      <c r="A20" s="154">
        <v>4</v>
      </c>
      <c r="B20" s="154">
        <v>1</v>
      </c>
      <c r="C20" s="154"/>
      <c r="D20" s="154" t="s">
        <v>143</v>
      </c>
      <c r="E20" s="154" t="s">
        <v>144</v>
      </c>
      <c r="F20" s="155" t="s">
        <v>147</v>
      </c>
      <c r="G20" s="159" t="s">
        <v>158</v>
      </c>
      <c r="H20" s="159"/>
      <c r="I20" s="159"/>
      <c r="J20" s="159"/>
      <c r="K20" s="155">
        <v>0.25</v>
      </c>
      <c r="L20" s="155" t="s">
        <v>39</v>
      </c>
      <c r="M20" s="155"/>
      <c r="N20" s="156" t="s">
        <v>37</v>
      </c>
      <c r="O20" s="157"/>
      <c r="P20" s="157" t="s">
        <v>168</v>
      </c>
      <c r="Q20" s="156" t="s">
        <v>169</v>
      </c>
      <c r="R20" s="157"/>
      <c r="S20" s="157"/>
      <c r="T20" s="157"/>
      <c r="U20" s="157" t="s">
        <v>173</v>
      </c>
    </row>
    <row r="21" spans="1:21" ht="12.75">
      <c r="A21" s="149">
        <v>5</v>
      </c>
      <c r="B21" s="149">
        <v>1</v>
      </c>
      <c r="C21" s="149"/>
      <c r="D21" s="149" t="s">
        <v>143</v>
      </c>
      <c r="E21" s="149" t="s">
        <v>144</v>
      </c>
      <c r="F21" s="158" t="s">
        <v>149</v>
      </c>
      <c r="G21" s="150" t="s">
        <v>159</v>
      </c>
      <c r="H21" s="150">
        <v>200</v>
      </c>
      <c r="I21" s="150" t="s">
        <v>161</v>
      </c>
      <c r="J21" s="150" t="s">
        <v>41</v>
      </c>
      <c r="K21" s="151">
        <v>200</v>
      </c>
      <c r="L21" s="150" t="s">
        <v>38</v>
      </c>
      <c r="M21" s="150"/>
      <c r="N21" s="152" t="s">
        <v>37</v>
      </c>
      <c r="O21" s="153"/>
      <c r="P21" s="153" t="s">
        <v>168</v>
      </c>
      <c r="Q21" s="152" t="s">
        <v>169</v>
      </c>
      <c r="R21" s="153"/>
      <c r="S21" s="153"/>
      <c r="T21" s="153"/>
      <c r="U21" s="153" t="s">
        <v>173</v>
      </c>
    </row>
    <row r="22" spans="1:21" ht="12.75">
      <c r="A22" s="154">
        <v>5</v>
      </c>
      <c r="B22" s="154">
        <v>1</v>
      </c>
      <c r="C22" s="154"/>
      <c r="D22" s="154" t="s">
        <v>143</v>
      </c>
      <c r="E22" s="154" t="s">
        <v>144</v>
      </c>
      <c r="F22" s="155" t="s">
        <v>147</v>
      </c>
      <c r="G22" s="159" t="s">
        <v>158</v>
      </c>
      <c r="H22" s="159"/>
      <c r="I22" s="159"/>
      <c r="J22" s="159"/>
      <c r="K22" s="155">
        <v>0.25</v>
      </c>
      <c r="L22" s="155" t="s">
        <v>39</v>
      </c>
      <c r="M22" s="155"/>
      <c r="N22" s="156" t="s">
        <v>37</v>
      </c>
      <c r="O22" s="157"/>
      <c r="P22" s="157" t="s">
        <v>168</v>
      </c>
      <c r="Q22" s="156" t="s">
        <v>169</v>
      </c>
      <c r="R22" s="157"/>
      <c r="S22" s="157"/>
      <c r="T22" s="157"/>
      <c r="U22" s="157" t="s">
        <v>173</v>
      </c>
    </row>
    <row r="23" spans="1:21" ht="12.75">
      <c r="A23" s="149">
        <v>6</v>
      </c>
      <c r="B23" s="149">
        <v>1</v>
      </c>
      <c r="C23" s="149"/>
      <c r="D23" s="149" t="s">
        <v>143</v>
      </c>
      <c r="E23" s="149" t="s">
        <v>144</v>
      </c>
      <c r="F23" s="158" t="s">
        <v>149</v>
      </c>
      <c r="G23" s="150" t="s">
        <v>159</v>
      </c>
      <c r="H23" s="150">
        <v>200</v>
      </c>
      <c r="I23" s="150" t="s">
        <v>161</v>
      </c>
      <c r="J23" s="150" t="s">
        <v>41</v>
      </c>
      <c r="K23" s="151">
        <v>200</v>
      </c>
      <c r="L23" s="150" t="s">
        <v>38</v>
      </c>
      <c r="M23" s="150"/>
      <c r="N23" s="152" t="s">
        <v>37</v>
      </c>
      <c r="O23" s="153"/>
      <c r="P23" s="153" t="s">
        <v>168</v>
      </c>
      <c r="Q23" s="152" t="s">
        <v>169</v>
      </c>
      <c r="R23" s="153"/>
      <c r="S23" s="153"/>
      <c r="T23" s="153"/>
      <c r="U23" s="153" t="s">
        <v>173</v>
      </c>
    </row>
    <row r="24" spans="1:21" ht="12.75">
      <c r="A24" s="154">
        <v>6</v>
      </c>
      <c r="B24" s="154">
        <v>1</v>
      </c>
      <c r="C24" s="154"/>
      <c r="D24" s="154" t="s">
        <v>143</v>
      </c>
      <c r="E24" s="154" t="s">
        <v>144</v>
      </c>
      <c r="F24" s="159" t="s">
        <v>150</v>
      </c>
      <c r="G24" s="159"/>
      <c r="H24" s="159"/>
      <c r="I24" s="159"/>
      <c r="J24" s="159"/>
      <c r="K24" s="160">
        <v>1</v>
      </c>
      <c r="L24" s="155" t="s">
        <v>39</v>
      </c>
      <c r="M24" s="155"/>
      <c r="N24" s="156"/>
      <c r="O24" s="157"/>
      <c r="P24" s="157" t="s">
        <v>168</v>
      </c>
      <c r="Q24" s="156" t="s">
        <v>169</v>
      </c>
      <c r="R24" s="157"/>
      <c r="S24" s="157"/>
      <c r="T24" s="157"/>
      <c r="U24" s="157" t="s">
        <v>173</v>
      </c>
    </row>
    <row r="25" spans="1:21" ht="12.75">
      <c r="A25" s="149">
        <v>7</v>
      </c>
      <c r="B25" s="149">
        <v>1</v>
      </c>
      <c r="C25" s="149" t="s">
        <v>142</v>
      </c>
      <c r="D25" s="149"/>
      <c r="E25" s="149"/>
      <c r="F25" s="150" t="s">
        <v>151</v>
      </c>
      <c r="G25" s="150" t="s">
        <v>157</v>
      </c>
      <c r="H25" s="150">
        <v>250</v>
      </c>
      <c r="I25" s="150" t="s">
        <v>161</v>
      </c>
      <c r="J25" s="150"/>
      <c r="K25" s="151">
        <v>183</v>
      </c>
      <c r="L25" s="150" t="s">
        <v>38</v>
      </c>
      <c r="M25" s="150"/>
      <c r="N25" s="152" t="s">
        <v>37</v>
      </c>
      <c r="O25" s="153"/>
      <c r="P25" s="153" t="s">
        <v>168</v>
      </c>
      <c r="Q25" s="152" t="s">
        <v>169</v>
      </c>
      <c r="R25" s="153"/>
      <c r="S25" s="153"/>
      <c r="T25" s="153"/>
      <c r="U25" s="153" t="s">
        <v>173</v>
      </c>
    </row>
    <row r="26" spans="1:21" ht="12.75">
      <c r="A26" s="154">
        <v>7</v>
      </c>
      <c r="B26" s="154">
        <v>1</v>
      </c>
      <c r="C26" s="154" t="s">
        <v>142</v>
      </c>
      <c r="D26" s="154"/>
      <c r="E26" s="154"/>
      <c r="F26" s="155" t="s">
        <v>147</v>
      </c>
      <c r="G26" s="155" t="s">
        <v>158</v>
      </c>
      <c r="H26" s="155"/>
      <c r="I26" s="155"/>
      <c r="J26" s="155"/>
      <c r="K26" s="155">
        <v>0.25</v>
      </c>
      <c r="L26" s="155" t="s">
        <v>39</v>
      </c>
      <c r="M26" s="155"/>
      <c r="N26" s="156" t="s">
        <v>37</v>
      </c>
      <c r="O26" s="157"/>
      <c r="P26" s="157" t="s">
        <v>168</v>
      </c>
      <c r="Q26" s="156" t="s">
        <v>169</v>
      </c>
      <c r="R26" s="157"/>
      <c r="S26" s="157"/>
      <c r="T26" s="157"/>
      <c r="U26" s="157" t="s">
        <v>173</v>
      </c>
    </row>
    <row r="27" spans="1:21" ht="12.75">
      <c r="A27" s="149">
        <v>8</v>
      </c>
      <c r="B27" s="149">
        <v>1</v>
      </c>
      <c r="C27" s="149"/>
      <c r="D27" s="149"/>
      <c r="E27" s="149"/>
      <c r="F27" s="150" t="s">
        <v>152</v>
      </c>
      <c r="G27" s="150" t="s">
        <v>159</v>
      </c>
      <c r="H27" s="150">
        <v>250</v>
      </c>
      <c r="I27" s="150" t="s">
        <v>161</v>
      </c>
      <c r="J27" s="150"/>
      <c r="K27" s="151">
        <v>112</v>
      </c>
      <c r="L27" s="150" t="s">
        <v>38</v>
      </c>
      <c r="M27" s="150"/>
      <c r="N27" s="152" t="s">
        <v>37</v>
      </c>
      <c r="O27" s="153"/>
      <c r="P27" s="153" t="s">
        <v>168</v>
      </c>
      <c r="Q27" s="152" t="s">
        <v>169</v>
      </c>
      <c r="R27" s="153"/>
      <c r="S27" s="153"/>
      <c r="T27" s="153"/>
      <c r="U27" s="153" t="s">
        <v>173</v>
      </c>
    </row>
    <row r="28" spans="1:21" ht="12.75">
      <c r="A28" s="154">
        <v>8</v>
      </c>
      <c r="B28" s="154">
        <v>1</v>
      </c>
      <c r="C28" s="154"/>
      <c r="D28" s="154"/>
      <c r="E28" s="154"/>
      <c r="F28" s="155" t="s">
        <v>147</v>
      </c>
      <c r="G28" s="155" t="s">
        <v>158</v>
      </c>
      <c r="H28" s="155"/>
      <c r="I28" s="155"/>
      <c r="J28" s="155"/>
      <c r="K28" s="155">
        <v>0.25</v>
      </c>
      <c r="L28" s="155" t="s">
        <v>39</v>
      </c>
      <c r="M28" s="155"/>
      <c r="N28" s="156" t="s">
        <v>37</v>
      </c>
      <c r="O28" s="157"/>
      <c r="P28" s="157" t="s">
        <v>168</v>
      </c>
      <c r="Q28" s="156" t="s">
        <v>169</v>
      </c>
      <c r="R28" s="157"/>
      <c r="S28" s="157"/>
      <c r="T28" s="157"/>
      <c r="U28" s="157" t="s">
        <v>173</v>
      </c>
    </row>
    <row r="29" spans="1:21" ht="12.75">
      <c r="A29" s="149">
        <v>9</v>
      </c>
      <c r="B29" s="149">
        <v>1</v>
      </c>
      <c r="C29" s="149" t="s">
        <v>142</v>
      </c>
      <c r="D29" s="149"/>
      <c r="E29" s="149"/>
      <c r="F29" s="150" t="s">
        <v>153</v>
      </c>
      <c r="G29" s="150" t="s">
        <v>159</v>
      </c>
      <c r="H29" s="150">
        <v>250</v>
      </c>
      <c r="I29" s="150" t="s">
        <v>161</v>
      </c>
      <c r="J29" s="150"/>
      <c r="K29" s="151">
        <v>112</v>
      </c>
      <c r="L29" s="150" t="s">
        <v>38</v>
      </c>
      <c r="M29" s="150"/>
      <c r="N29" s="152" t="s">
        <v>37</v>
      </c>
      <c r="O29" s="153"/>
      <c r="P29" s="153" t="s">
        <v>168</v>
      </c>
      <c r="Q29" s="152" t="s">
        <v>169</v>
      </c>
      <c r="R29" s="153"/>
      <c r="S29" s="153"/>
      <c r="T29" s="153"/>
      <c r="U29" s="153" t="s">
        <v>173</v>
      </c>
    </row>
    <row r="30" spans="1:21" ht="12.75">
      <c r="A30" s="154">
        <v>9</v>
      </c>
      <c r="B30" s="154">
        <v>1</v>
      </c>
      <c r="C30" s="154" t="s">
        <v>142</v>
      </c>
      <c r="D30" s="154"/>
      <c r="E30" s="154"/>
      <c r="F30" s="155" t="s">
        <v>147</v>
      </c>
      <c r="G30" s="155" t="s">
        <v>158</v>
      </c>
      <c r="H30" s="155"/>
      <c r="I30" s="155"/>
      <c r="J30" s="155"/>
      <c r="K30" s="155">
        <v>0.25</v>
      </c>
      <c r="L30" s="155" t="s">
        <v>39</v>
      </c>
      <c r="M30" s="155"/>
      <c r="N30" s="156" t="s">
        <v>37</v>
      </c>
      <c r="O30" s="157"/>
      <c r="P30" s="157" t="s">
        <v>168</v>
      </c>
      <c r="Q30" s="156" t="s">
        <v>169</v>
      </c>
      <c r="R30" s="157"/>
      <c r="S30" s="157"/>
      <c r="T30" s="157"/>
      <c r="U30" s="157" t="s">
        <v>173</v>
      </c>
    </row>
    <row r="31" spans="1:21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144"/>
      <c r="P31" s="144"/>
      <c r="Q31" s="145"/>
      <c r="R31" s="144"/>
      <c r="S31" s="144"/>
      <c r="T31" s="144"/>
      <c r="U31" s="144"/>
    </row>
    <row r="32" spans="1:21" ht="12.75">
      <c r="A32" s="146" t="s">
        <v>175</v>
      </c>
      <c r="B32" s="146"/>
      <c r="C32" s="146"/>
      <c r="D32" s="146"/>
      <c r="E32" s="146"/>
      <c r="F32" s="144"/>
      <c r="G32" s="144"/>
      <c r="H32" s="144"/>
      <c r="I32" s="144"/>
      <c r="J32" s="144"/>
      <c r="K32" s="144"/>
      <c r="L32" s="144"/>
      <c r="M32" s="144"/>
      <c r="N32" s="145"/>
      <c r="O32" s="144"/>
      <c r="P32" s="144"/>
      <c r="Q32" s="145"/>
      <c r="R32" s="144"/>
      <c r="S32" s="144"/>
      <c r="T32" s="144"/>
      <c r="U32" s="144"/>
    </row>
    <row r="33" spans="1:21" ht="12.75">
      <c r="A33" s="146" t="s">
        <v>176</v>
      </c>
      <c r="B33" s="146"/>
      <c r="C33" s="146"/>
      <c r="D33" s="146"/>
      <c r="E33" s="146"/>
      <c r="F33" s="144"/>
      <c r="G33" s="144"/>
      <c r="H33" s="144"/>
      <c r="I33" s="144"/>
      <c r="J33" s="144"/>
      <c r="K33" s="144"/>
      <c r="L33" s="144"/>
      <c r="M33" s="144"/>
      <c r="N33" s="145"/>
      <c r="O33" s="144"/>
      <c r="P33" s="144"/>
      <c r="Q33" s="145"/>
      <c r="R33" s="144"/>
      <c r="S33" s="144"/>
      <c r="T33" s="144"/>
      <c r="U33" s="144"/>
    </row>
    <row r="34" spans="1:21" ht="12.7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142"/>
      <c r="P34" s="142"/>
      <c r="Q34" s="143"/>
      <c r="R34" s="142"/>
      <c r="S34" s="142"/>
      <c r="T34" s="142"/>
      <c r="U34" s="142"/>
    </row>
  </sheetData>
  <printOptions/>
  <pageMargins left="0.46" right="0.3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30"/>
  <sheetViews>
    <sheetView tabSelected="1" workbookViewId="0" topLeftCell="A1">
      <selection activeCell="G5" sqref="G5"/>
    </sheetView>
  </sheetViews>
  <sheetFormatPr defaultColWidth="9.140625" defaultRowHeight="12.75"/>
  <cols>
    <col min="2" max="2" width="4.7109375" style="70" customWidth="1"/>
    <col min="3" max="9" width="4.7109375" style="0" customWidth="1"/>
    <col min="10" max="10" width="4.7109375" style="72" customWidth="1"/>
    <col min="11" max="25" width="4.7109375" style="0" customWidth="1"/>
  </cols>
  <sheetData>
    <row r="3" spans="4:7" ht="12.75">
      <c r="D3" s="71"/>
      <c r="G3" s="72"/>
    </row>
    <row r="4" spans="1:24" ht="12.75">
      <c r="A4" t="s">
        <v>47</v>
      </c>
      <c r="X4" s="72"/>
    </row>
    <row r="6" spans="1:13" ht="12.75">
      <c r="A6" s="7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2:20" ht="13.5" thickBot="1"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T7" s="72"/>
    </row>
    <row r="8" spans="1:25" ht="12.75">
      <c r="A8" s="14" t="s">
        <v>7</v>
      </c>
      <c r="B8" s="78">
        <v>5</v>
      </c>
      <c r="C8" s="79" t="s">
        <v>48</v>
      </c>
      <c r="D8" s="80" t="s">
        <v>49</v>
      </c>
      <c r="E8" s="79" t="s">
        <v>50</v>
      </c>
      <c r="F8" s="80" t="s">
        <v>51</v>
      </c>
      <c r="G8" s="81" t="s">
        <v>52</v>
      </c>
      <c r="H8" s="82" t="s">
        <v>53</v>
      </c>
      <c r="I8" s="79" t="s">
        <v>54</v>
      </c>
      <c r="J8" s="80" t="s">
        <v>55</v>
      </c>
      <c r="K8" s="79" t="s">
        <v>56</v>
      </c>
      <c r="L8" s="80" t="s">
        <v>57</v>
      </c>
      <c r="M8" s="81" t="s">
        <v>58</v>
      </c>
      <c r="N8" s="83">
        <v>4</v>
      </c>
      <c r="O8" s="84">
        <v>139</v>
      </c>
      <c r="P8" s="85">
        <v>7</v>
      </c>
      <c r="Q8" s="84">
        <v>140</v>
      </c>
      <c r="R8" s="85">
        <v>3</v>
      </c>
      <c r="S8" s="86">
        <v>141</v>
      </c>
      <c r="T8" s="83">
        <v>9</v>
      </c>
      <c r="U8" s="84">
        <v>142</v>
      </c>
      <c r="V8" s="85">
        <v>8</v>
      </c>
      <c r="W8" s="84">
        <v>143</v>
      </c>
      <c r="X8" s="85">
        <v>7</v>
      </c>
      <c r="Y8" s="87">
        <v>144</v>
      </c>
    </row>
    <row r="9" spans="1:25" ht="12.75">
      <c r="A9" s="14" t="s">
        <v>7</v>
      </c>
      <c r="B9" s="88">
        <v>3</v>
      </c>
      <c r="C9" s="89" t="s">
        <v>59</v>
      </c>
      <c r="D9" s="90" t="s">
        <v>60</v>
      </c>
      <c r="E9" s="89" t="s">
        <v>61</v>
      </c>
      <c r="F9" s="90" t="s">
        <v>62</v>
      </c>
      <c r="G9" s="91" t="s">
        <v>63</v>
      </c>
      <c r="H9" s="92" t="s">
        <v>62</v>
      </c>
      <c r="I9" s="89" t="s">
        <v>64</v>
      </c>
      <c r="J9" s="90" t="s">
        <v>51</v>
      </c>
      <c r="K9" s="89" t="s">
        <v>65</v>
      </c>
      <c r="L9" s="90" t="s">
        <v>49</v>
      </c>
      <c r="M9" s="91" t="s">
        <v>66</v>
      </c>
      <c r="N9" s="93">
        <v>8</v>
      </c>
      <c r="O9" s="94">
        <v>126</v>
      </c>
      <c r="P9" s="96">
        <v>9</v>
      </c>
      <c r="Q9" s="94">
        <v>125</v>
      </c>
      <c r="R9" s="96">
        <v>5</v>
      </c>
      <c r="S9" s="97">
        <v>124</v>
      </c>
      <c r="T9" s="93">
        <v>4</v>
      </c>
      <c r="U9" s="94">
        <v>123</v>
      </c>
      <c r="V9" s="96">
        <v>5</v>
      </c>
      <c r="W9" s="94">
        <v>122</v>
      </c>
      <c r="X9" s="96">
        <v>6</v>
      </c>
      <c r="Y9" s="98">
        <v>121</v>
      </c>
    </row>
    <row r="10" spans="1:25" ht="13.5" thickBot="1">
      <c r="A10" s="99" t="s">
        <v>7</v>
      </c>
      <c r="B10" s="100">
        <v>9</v>
      </c>
      <c r="C10" s="101" t="s">
        <v>67</v>
      </c>
      <c r="D10" s="102" t="s">
        <v>68</v>
      </c>
      <c r="E10" s="101" t="s">
        <v>69</v>
      </c>
      <c r="F10" s="102" t="s">
        <v>53</v>
      </c>
      <c r="G10" s="103" t="s">
        <v>70</v>
      </c>
      <c r="H10" s="104" t="s">
        <v>60</v>
      </c>
      <c r="I10" s="101" t="s">
        <v>71</v>
      </c>
      <c r="J10" s="102" t="s">
        <v>72</v>
      </c>
      <c r="K10" s="101" t="s">
        <v>73</v>
      </c>
      <c r="L10" s="102" t="s">
        <v>68</v>
      </c>
      <c r="M10" s="103" t="s">
        <v>74</v>
      </c>
      <c r="N10" s="105">
        <v>1</v>
      </c>
      <c r="O10" s="106">
        <v>115</v>
      </c>
      <c r="P10" s="107">
        <v>2</v>
      </c>
      <c r="Q10" s="106">
        <v>116</v>
      </c>
      <c r="R10" s="107">
        <v>6</v>
      </c>
      <c r="S10" s="108">
        <v>117</v>
      </c>
      <c r="T10" s="105">
        <v>3</v>
      </c>
      <c r="U10" s="106">
        <v>118</v>
      </c>
      <c r="V10" s="107">
        <v>2</v>
      </c>
      <c r="W10" s="106">
        <v>119</v>
      </c>
      <c r="X10" s="107">
        <v>1</v>
      </c>
      <c r="Y10" s="109">
        <v>120</v>
      </c>
    </row>
    <row r="11" spans="1:25" ht="12.75">
      <c r="A11" s="110" t="s">
        <v>75</v>
      </c>
      <c r="B11" s="78">
        <v>5</v>
      </c>
      <c r="C11" s="79" t="s">
        <v>76</v>
      </c>
      <c r="D11" s="80" t="s">
        <v>49</v>
      </c>
      <c r="E11" s="79" t="s">
        <v>77</v>
      </c>
      <c r="F11" s="80" t="s">
        <v>51</v>
      </c>
      <c r="G11" s="111" t="s">
        <v>78</v>
      </c>
      <c r="H11" s="82" t="s">
        <v>68</v>
      </c>
      <c r="I11" s="79" t="s">
        <v>79</v>
      </c>
      <c r="J11" s="82" t="s">
        <v>55</v>
      </c>
      <c r="K11" s="79" t="s">
        <v>80</v>
      </c>
      <c r="L11" s="80" t="s">
        <v>57</v>
      </c>
      <c r="M11" s="111" t="s">
        <v>81</v>
      </c>
      <c r="N11" s="83">
        <v>4</v>
      </c>
      <c r="O11" s="84">
        <v>102</v>
      </c>
      <c r="P11" s="85">
        <v>7</v>
      </c>
      <c r="Q11" s="84">
        <v>101</v>
      </c>
      <c r="R11" s="85">
        <v>3</v>
      </c>
      <c r="S11" s="112">
        <v>100</v>
      </c>
      <c r="T11" s="83">
        <v>9</v>
      </c>
      <c r="U11" s="84">
        <v>99</v>
      </c>
      <c r="V11" s="85">
        <v>8</v>
      </c>
      <c r="W11" s="84">
        <v>98</v>
      </c>
      <c r="X11" s="85">
        <v>7</v>
      </c>
      <c r="Y11" s="87">
        <v>97</v>
      </c>
    </row>
    <row r="12" spans="1:25" ht="12.75">
      <c r="A12" s="110" t="s">
        <v>75</v>
      </c>
      <c r="B12" s="88">
        <v>3</v>
      </c>
      <c r="C12" s="89" t="s">
        <v>82</v>
      </c>
      <c r="D12" s="90" t="s">
        <v>60</v>
      </c>
      <c r="E12" s="89" t="s">
        <v>83</v>
      </c>
      <c r="F12" s="90" t="s">
        <v>62</v>
      </c>
      <c r="G12" s="91" t="s">
        <v>84</v>
      </c>
      <c r="H12" s="92" t="s">
        <v>62</v>
      </c>
      <c r="I12" s="89" t="s">
        <v>85</v>
      </c>
      <c r="J12" s="90" t="s">
        <v>51</v>
      </c>
      <c r="K12" s="89" t="s">
        <v>86</v>
      </c>
      <c r="L12" s="90" t="s">
        <v>49</v>
      </c>
      <c r="M12" s="91" t="s">
        <v>87</v>
      </c>
      <c r="N12" s="93">
        <v>8</v>
      </c>
      <c r="O12" s="94">
        <v>91</v>
      </c>
      <c r="P12" s="96">
        <v>9</v>
      </c>
      <c r="Q12" s="94">
        <v>92</v>
      </c>
      <c r="R12" s="96">
        <v>5</v>
      </c>
      <c r="S12" s="97">
        <v>93</v>
      </c>
      <c r="T12" s="93">
        <v>4</v>
      </c>
      <c r="U12" s="94">
        <v>94</v>
      </c>
      <c r="V12" s="96">
        <v>5</v>
      </c>
      <c r="W12" s="94">
        <v>95</v>
      </c>
      <c r="X12" s="96">
        <v>6</v>
      </c>
      <c r="Y12" s="98">
        <v>96</v>
      </c>
    </row>
    <row r="13" spans="1:25" ht="13.5" thickBot="1">
      <c r="A13" s="113" t="s">
        <v>75</v>
      </c>
      <c r="B13" s="100">
        <v>9</v>
      </c>
      <c r="C13" s="101" t="s">
        <v>88</v>
      </c>
      <c r="D13" s="102" t="s">
        <v>68</v>
      </c>
      <c r="E13" s="101" t="s">
        <v>89</v>
      </c>
      <c r="F13" s="102" t="s">
        <v>53</v>
      </c>
      <c r="G13" s="103" t="s">
        <v>90</v>
      </c>
      <c r="H13" s="104" t="s">
        <v>60</v>
      </c>
      <c r="I13" s="101" t="s">
        <v>91</v>
      </c>
      <c r="J13" s="102" t="s">
        <v>72</v>
      </c>
      <c r="K13" s="101" t="s">
        <v>92</v>
      </c>
      <c r="L13" s="102" t="s">
        <v>53</v>
      </c>
      <c r="M13" s="103" t="s">
        <v>93</v>
      </c>
      <c r="N13" s="105">
        <v>1</v>
      </c>
      <c r="O13" s="106">
        <v>78</v>
      </c>
      <c r="P13" s="107">
        <v>2</v>
      </c>
      <c r="Q13" s="106">
        <v>77</v>
      </c>
      <c r="R13" s="107">
        <v>6</v>
      </c>
      <c r="S13" s="108">
        <v>76</v>
      </c>
      <c r="T13" s="105">
        <v>3</v>
      </c>
      <c r="U13" s="106">
        <v>75</v>
      </c>
      <c r="V13" s="107">
        <v>2</v>
      </c>
      <c r="W13" s="106">
        <v>74</v>
      </c>
      <c r="X13" s="107">
        <v>1</v>
      </c>
      <c r="Y13" s="109">
        <v>73</v>
      </c>
    </row>
    <row r="14" spans="1:25" ht="12.75">
      <c r="A14" s="14" t="s">
        <v>5</v>
      </c>
      <c r="B14" s="78">
        <v>5</v>
      </c>
      <c r="C14" s="79" t="s">
        <v>94</v>
      </c>
      <c r="D14" s="80" t="s">
        <v>49</v>
      </c>
      <c r="E14" s="79" t="s">
        <v>95</v>
      </c>
      <c r="F14" s="80" t="s">
        <v>51</v>
      </c>
      <c r="G14" s="111" t="s">
        <v>96</v>
      </c>
      <c r="H14" s="82" t="s">
        <v>68</v>
      </c>
      <c r="I14" s="79" t="s">
        <v>97</v>
      </c>
      <c r="J14" s="80" t="s">
        <v>55</v>
      </c>
      <c r="K14" s="79" t="s">
        <v>98</v>
      </c>
      <c r="L14" s="80" t="s">
        <v>57</v>
      </c>
      <c r="M14" s="111" t="s">
        <v>99</v>
      </c>
      <c r="N14" s="83">
        <v>4</v>
      </c>
      <c r="O14" s="84">
        <v>67</v>
      </c>
      <c r="P14" s="85">
        <v>7</v>
      </c>
      <c r="Q14" s="84">
        <v>68</v>
      </c>
      <c r="R14" s="85">
        <v>3</v>
      </c>
      <c r="S14" s="112">
        <v>69</v>
      </c>
      <c r="T14" s="83">
        <v>9</v>
      </c>
      <c r="U14" s="84">
        <v>70</v>
      </c>
      <c r="V14" s="85">
        <v>8</v>
      </c>
      <c r="W14" s="84">
        <v>71</v>
      </c>
      <c r="X14" s="85">
        <v>7</v>
      </c>
      <c r="Y14" s="87">
        <v>72</v>
      </c>
    </row>
    <row r="15" spans="1:25" ht="12.75">
      <c r="A15" s="14" t="s">
        <v>5</v>
      </c>
      <c r="B15" s="88">
        <v>3</v>
      </c>
      <c r="C15" s="89" t="s">
        <v>100</v>
      </c>
      <c r="D15" s="90" t="s">
        <v>60</v>
      </c>
      <c r="E15" s="89" t="s">
        <v>101</v>
      </c>
      <c r="F15" s="90" t="s">
        <v>62</v>
      </c>
      <c r="G15" s="91" t="s">
        <v>102</v>
      </c>
      <c r="H15" s="92" t="s">
        <v>62</v>
      </c>
      <c r="I15" s="89" t="s">
        <v>103</v>
      </c>
      <c r="J15" s="90" t="s">
        <v>51</v>
      </c>
      <c r="K15" s="89" t="s">
        <v>104</v>
      </c>
      <c r="L15" s="90" t="s">
        <v>49</v>
      </c>
      <c r="M15" s="91" t="s">
        <v>105</v>
      </c>
      <c r="N15" s="93">
        <v>8</v>
      </c>
      <c r="O15" s="94">
        <v>54</v>
      </c>
      <c r="P15" s="96">
        <v>9</v>
      </c>
      <c r="Q15" s="94">
        <v>53</v>
      </c>
      <c r="R15" s="96">
        <v>5</v>
      </c>
      <c r="S15" s="97">
        <v>52</v>
      </c>
      <c r="T15" s="93">
        <v>4</v>
      </c>
      <c r="U15" s="94">
        <v>51</v>
      </c>
      <c r="V15" s="96">
        <v>5</v>
      </c>
      <c r="W15" s="94">
        <v>50</v>
      </c>
      <c r="X15" s="96">
        <v>6</v>
      </c>
      <c r="Y15" s="98">
        <v>49</v>
      </c>
    </row>
    <row r="16" spans="1:25" ht="13.5" thickBot="1">
      <c r="A16" s="99" t="s">
        <v>5</v>
      </c>
      <c r="B16" s="100">
        <v>9</v>
      </c>
      <c r="C16" s="101" t="s">
        <v>106</v>
      </c>
      <c r="D16" s="102" t="s">
        <v>68</v>
      </c>
      <c r="E16" s="101" t="s">
        <v>107</v>
      </c>
      <c r="F16" s="102" t="s">
        <v>53</v>
      </c>
      <c r="G16" s="103" t="s">
        <v>108</v>
      </c>
      <c r="H16" s="104" t="s">
        <v>60</v>
      </c>
      <c r="I16" s="101" t="s">
        <v>109</v>
      </c>
      <c r="J16" s="102" t="s">
        <v>72</v>
      </c>
      <c r="K16" s="101" t="s">
        <v>110</v>
      </c>
      <c r="L16" s="102" t="s">
        <v>53</v>
      </c>
      <c r="M16" s="103" t="s">
        <v>111</v>
      </c>
      <c r="N16" s="105">
        <v>1</v>
      </c>
      <c r="O16" s="106">
        <v>43</v>
      </c>
      <c r="P16" s="107">
        <v>2</v>
      </c>
      <c r="Q16" s="106">
        <v>44</v>
      </c>
      <c r="R16" s="107">
        <v>6</v>
      </c>
      <c r="S16" s="108">
        <v>45</v>
      </c>
      <c r="T16" s="105">
        <v>3</v>
      </c>
      <c r="U16" s="106">
        <v>46</v>
      </c>
      <c r="V16" s="107">
        <v>2</v>
      </c>
      <c r="W16" s="106">
        <v>47</v>
      </c>
      <c r="X16" s="107">
        <v>1</v>
      </c>
      <c r="Y16" s="109">
        <v>48</v>
      </c>
    </row>
    <row r="17" spans="1:25" ht="12.75">
      <c r="A17" s="72" t="s">
        <v>4</v>
      </c>
      <c r="B17" s="78">
        <v>5</v>
      </c>
      <c r="C17" s="79" t="s">
        <v>112</v>
      </c>
      <c r="D17" s="80" t="s">
        <v>49</v>
      </c>
      <c r="E17" s="79" t="s">
        <v>113</v>
      </c>
      <c r="F17" s="80" t="s">
        <v>51</v>
      </c>
      <c r="G17" s="111" t="s">
        <v>114</v>
      </c>
      <c r="H17" s="82" t="s">
        <v>68</v>
      </c>
      <c r="I17" s="79" t="s">
        <v>115</v>
      </c>
      <c r="J17" s="80" t="s">
        <v>55</v>
      </c>
      <c r="K17" s="79" t="s">
        <v>116</v>
      </c>
      <c r="L17" s="80" t="s">
        <v>57</v>
      </c>
      <c r="M17" s="111" t="s">
        <v>117</v>
      </c>
      <c r="N17" s="83">
        <v>4</v>
      </c>
      <c r="O17" s="84">
        <v>30</v>
      </c>
      <c r="P17" s="85">
        <v>7</v>
      </c>
      <c r="Q17" s="84">
        <v>29</v>
      </c>
      <c r="R17" s="85">
        <v>3</v>
      </c>
      <c r="S17" s="112">
        <v>28</v>
      </c>
      <c r="T17" s="83">
        <v>9</v>
      </c>
      <c r="U17" s="84">
        <v>27</v>
      </c>
      <c r="V17" s="85">
        <v>8</v>
      </c>
      <c r="W17" s="84">
        <v>26</v>
      </c>
      <c r="X17" s="85">
        <v>7</v>
      </c>
      <c r="Y17" s="87">
        <v>25</v>
      </c>
    </row>
    <row r="18" spans="1:25" ht="12.75">
      <c r="A18" s="72" t="s">
        <v>4</v>
      </c>
      <c r="B18" s="88">
        <v>3</v>
      </c>
      <c r="C18" s="89" t="s">
        <v>118</v>
      </c>
      <c r="D18" s="90" t="s">
        <v>60</v>
      </c>
      <c r="E18" s="89" t="s">
        <v>119</v>
      </c>
      <c r="F18" s="90" t="s">
        <v>62</v>
      </c>
      <c r="G18" s="91" t="s">
        <v>120</v>
      </c>
      <c r="H18" s="92" t="s">
        <v>62</v>
      </c>
      <c r="I18" s="89" t="s">
        <v>121</v>
      </c>
      <c r="J18" s="90" t="s">
        <v>51</v>
      </c>
      <c r="K18" s="89" t="s">
        <v>122</v>
      </c>
      <c r="L18" s="90" t="s">
        <v>49</v>
      </c>
      <c r="M18" s="91" t="s">
        <v>123</v>
      </c>
      <c r="N18" s="93">
        <v>8</v>
      </c>
      <c r="O18" s="94">
        <v>19</v>
      </c>
      <c r="P18" s="96">
        <v>9</v>
      </c>
      <c r="Q18" s="94">
        <v>20</v>
      </c>
      <c r="R18" s="96">
        <v>5</v>
      </c>
      <c r="S18" s="97">
        <v>21</v>
      </c>
      <c r="T18" s="93">
        <v>4</v>
      </c>
      <c r="U18" s="94">
        <v>22</v>
      </c>
      <c r="V18" s="96">
        <v>5</v>
      </c>
      <c r="W18" s="94">
        <v>23</v>
      </c>
      <c r="X18" s="96">
        <v>6</v>
      </c>
      <c r="Y18" s="98">
        <v>24</v>
      </c>
    </row>
    <row r="19" spans="1:25" ht="13.5" thickBot="1">
      <c r="A19" s="72" t="s">
        <v>4</v>
      </c>
      <c r="B19" s="114">
        <v>9</v>
      </c>
      <c r="C19" s="115" t="s">
        <v>124</v>
      </c>
      <c r="D19" s="116" t="s">
        <v>68</v>
      </c>
      <c r="E19" s="115" t="s">
        <v>125</v>
      </c>
      <c r="F19" s="116" t="s">
        <v>53</v>
      </c>
      <c r="G19" s="103" t="s">
        <v>126</v>
      </c>
      <c r="H19" s="117" t="s">
        <v>60</v>
      </c>
      <c r="I19" s="115" t="s">
        <v>57</v>
      </c>
      <c r="J19" s="116" t="s">
        <v>72</v>
      </c>
      <c r="K19" s="115" t="s">
        <v>68</v>
      </c>
      <c r="L19" s="116" t="s">
        <v>53</v>
      </c>
      <c r="M19" s="103" t="s">
        <v>62</v>
      </c>
      <c r="N19" s="118">
        <v>1</v>
      </c>
      <c r="O19" s="119">
        <v>6</v>
      </c>
      <c r="P19" s="120">
        <v>2</v>
      </c>
      <c r="Q19" s="119">
        <v>5</v>
      </c>
      <c r="R19" s="120">
        <v>6</v>
      </c>
      <c r="S19" s="108">
        <v>4</v>
      </c>
      <c r="T19" s="118">
        <v>3</v>
      </c>
      <c r="U19" s="119">
        <v>3</v>
      </c>
      <c r="V19" s="120">
        <v>2</v>
      </c>
      <c r="W19" s="119">
        <v>2</v>
      </c>
      <c r="X19" s="120">
        <v>1</v>
      </c>
      <c r="Y19" s="121">
        <v>1</v>
      </c>
    </row>
    <row r="20" spans="2:13" ht="12.75"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25" ht="12.75">
      <c r="A21" s="73"/>
      <c r="B21" s="139" t="s">
        <v>127</v>
      </c>
      <c r="C21" s="139"/>
      <c r="D21" s="139"/>
      <c r="E21" s="139"/>
      <c r="F21" s="139"/>
      <c r="G21" s="139"/>
      <c r="H21" s="139" t="s">
        <v>128</v>
      </c>
      <c r="I21" s="139"/>
      <c r="J21" s="139"/>
      <c r="K21" s="139"/>
      <c r="L21" s="139"/>
      <c r="M21" s="139"/>
      <c r="N21" s="140" t="s">
        <v>129</v>
      </c>
      <c r="O21" s="140"/>
      <c r="P21" s="140"/>
      <c r="Q21" s="140"/>
      <c r="R21" s="140"/>
      <c r="S21" s="140"/>
      <c r="T21" s="140" t="s">
        <v>130</v>
      </c>
      <c r="U21" s="140"/>
      <c r="V21" s="140"/>
      <c r="W21" s="140"/>
      <c r="X21" s="140"/>
      <c r="Y21" s="140"/>
    </row>
    <row r="22" spans="2:11" ht="12.75">
      <c r="B22" s="124"/>
      <c r="C22" s="72"/>
      <c r="D22" s="72"/>
      <c r="E22" s="72"/>
      <c r="F22" s="72"/>
      <c r="G22" s="72"/>
      <c r="H22" s="72"/>
      <c r="I22" s="72"/>
      <c r="K22" s="72"/>
    </row>
    <row r="23" spans="2:11" ht="12.75">
      <c r="B23" s="124"/>
      <c r="C23" s="72"/>
      <c r="D23" s="72"/>
      <c r="E23" s="72"/>
      <c r="F23" s="72"/>
      <c r="G23" s="72"/>
      <c r="H23" s="72"/>
      <c r="I23" s="72"/>
      <c r="K23" s="72"/>
    </row>
    <row r="24" spans="2:3" ht="12.75">
      <c r="B24" s="124"/>
      <c r="C24" s="72"/>
    </row>
    <row r="25" spans="3:25" ht="12.75">
      <c r="C25" s="138" t="s">
        <v>131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</row>
    <row r="26" spans="12:14" ht="12.75">
      <c r="L26" s="126" t="s">
        <v>133</v>
      </c>
      <c r="M26" s="126"/>
      <c r="N26" s="126"/>
    </row>
    <row r="30" ht="12.75">
      <c r="G30" t="s">
        <v>132</v>
      </c>
    </row>
  </sheetData>
  <mergeCells count="5">
    <mergeCell ref="C25:Y25"/>
    <mergeCell ref="B21:G21"/>
    <mergeCell ref="H21:M21"/>
    <mergeCell ref="N21:S21"/>
    <mergeCell ref="T21:Y2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F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Gateway</cp:lastModifiedBy>
  <cp:lastPrinted>2003-10-28T00:22:38Z</cp:lastPrinted>
  <dcterms:created xsi:type="dcterms:W3CDTF">1998-08-03T16:41:27Z</dcterms:created>
  <dcterms:modified xsi:type="dcterms:W3CDTF">2003-10-28T00:22:41Z</dcterms:modified>
  <cp:category/>
  <cp:version/>
  <cp:contentType/>
  <cp:contentStatus/>
</cp:coreProperties>
</file>