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BASF Data" sheetId="1" r:id="rId1"/>
  </sheets>
  <definedNames>
    <definedName name="_xlnm.Print_Titles" localSheetId="0">'BASF Data'!$15:$18</definedName>
  </definedNames>
  <calcPr fullCalcOnLoad="1"/>
</workbook>
</file>

<file path=xl/sharedStrings.xml><?xml version="1.0" encoding="utf-8"?>
<sst xmlns="http://schemas.openxmlformats.org/spreadsheetml/2006/main" count="303" uniqueCount="91">
  <si>
    <t>Yield</t>
  </si>
  <si>
    <t>CULTIVAR</t>
  </si>
  <si>
    <t>REP</t>
  </si>
  <si>
    <t>Gram/plot</t>
  </si>
  <si>
    <t>LEMHI</t>
  </si>
  <si>
    <t>RUSSELL</t>
  </si>
  <si>
    <t>2 leaf</t>
  </si>
  <si>
    <t>response</t>
  </si>
  <si>
    <t>48</t>
  </si>
  <si>
    <t>53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</si>
  <si>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</si>
  <si>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</si>
  <si>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</si>
  <si>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</si>
  <si>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</si>
  <si>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</si>
  <si>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</si>
  <si>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</si>
  <si>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</si>
  <si>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</si>
  <si>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</si>
  <si>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</si>
  <si>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</si>
  <si>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</si>
  <si>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</si>
  <si>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</si>
  <si>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plot</t>
  </si>
  <si>
    <t>100</t>
  </si>
  <si>
    <t>101</t>
  </si>
  <si>
    <t>90</t>
  </si>
  <si>
    <t>91</t>
  </si>
  <si>
    <t>82</t>
  </si>
  <si>
    <t>89</t>
  </si>
  <si>
    <t>75</t>
  </si>
  <si>
    <t>76</t>
  </si>
  <si>
    <t>96</t>
  </si>
  <si>
    <t>3</t>
  </si>
  <si>
    <t>83</t>
  </si>
  <si>
    <t>81</t>
  </si>
  <si>
    <t>98</t>
  </si>
  <si>
    <t>87</t>
  </si>
  <si>
    <t>78</t>
  </si>
  <si>
    <t>79</t>
  </si>
  <si>
    <t>92</t>
  </si>
  <si>
    <t>80</t>
  </si>
  <si>
    <t>72</t>
  </si>
  <si>
    <t>77</t>
  </si>
  <si>
    <t>74</t>
  </si>
  <si>
    <t>85</t>
  </si>
  <si>
    <t>73</t>
  </si>
  <si>
    <t>4</t>
  </si>
  <si>
    <t>Joint</t>
  </si>
  <si>
    <t>Boot</t>
  </si>
  <si>
    <t>Flowing</t>
  </si>
  <si>
    <t>SEED</t>
  </si>
  <si>
    <t>TRT</t>
  </si>
  <si>
    <t>13 May</t>
  </si>
  <si>
    <t>rate</t>
  </si>
  <si>
    <t>Emergence</t>
  </si>
  <si>
    <t>Count</t>
  </si>
  <si>
    <t>Vigor</t>
  </si>
  <si>
    <t>Head/</t>
  </si>
  <si>
    <t>meter</t>
  </si>
  <si>
    <t>Tillering</t>
  </si>
  <si>
    <t>Plot</t>
  </si>
  <si>
    <t>size</t>
  </si>
  <si>
    <t>Sq. ft</t>
  </si>
  <si>
    <t>Stripe rust</t>
  </si>
  <si>
    <t>Stripe rust severity (%)</t>
  </si>
  <si>
    <t>Relative</t>
  </si>
  <si>
    <t>AUDPC</t>
  </si>
  <si>
    <t>Test weight</t>
  </si>
  <si>
    <t>Gr/pint</t>
  </si>
  <si>
    <t>LB/BU</t>
  </si>
  <si>
    <t>LB/A</t>
  </si>
  <si>
    <t>BU/A</t>
  </si>
  <si>
    <t>Plant Growth</t>
  </si>
  <si>
    <t xml:space="preserve">RECORDED ON THE INDICATED DATES AND AT INDICATED GROWTH STAGES.  THE FIELD PLOTS WERE PLANTED ON 26 APRIL 2005 AT </t>
  </si>
  <si>
    <t xml:space="preserve">THE PLOT WIDTH WAS  4.5 FT AND THE SIZE RANGED FROM 15 TO 20 SQ FT.  THE EXPERIMENT WAS A COMPLETELY RANDOM DESIGN </t>
  </si>
  <si>
    <t xml:space="preserve">WITH 4 REPLICATIONS.  THE FOLLOWING SEED TREATMENTS WERE USED: </t>
  </si>
  <si>
    <t xml:space="preserve">TABLE XMC0574.  STRIPE RUST SEVERITY (%) AND YIELD OF SPRING WHEAT ('LEMHI') AND SPRING BARLEY ('RUSSELL') CULTIVARS    </t>
  </si>
  <si>
    <t>TUKEY FARM NEAR PULLMAN, WA.  (BASF FUNGICIDE SEED TREATMENTS)</t>
  </si>
  <si>
    <t>1 = CHECK (APRON XL) 360.0 GA/L 2.78 ML/100KG  (AI: 1.0 GA/100KG)</t>
  </si>
  <si>
    <t xml:space="preserve">2 = ALIOS 300 GA/L 2.78 ML/100KG (AL: 20.0 GA/100KG) + BAS 500xCF 200GA/L  100.0 ML/100KG 20.0 (AI: 20GA/100KG) + </t>
  </si>
  <si>
    <t xml:space="preserve">      (APRON XL 360 GA/L 2.78 ML/100 KG (AI: 1.0 GA/100KG)</t>
  </si>
  <si>
    <t>3 = ALIOS 300 GA/L 83.3 ML/100KG (AI: 25 GA/100KG) + (APRON XL 360 GA/L 2.78 ML/100 KG (AI: 1.0 GA/100KG)</t>
  </si>
  <si>
    <t>4 = ALIOS 300 GA/L 167.0 ML/100KG (AI: 50 GA/100KG) + (APRON XL 360 GA/L 2.78 ML/100 KG (AI: 1.0 GA/100KG)</t>
  </si>
  <si>
    <t>5 = ALIOS 300 GA/L 250.0 ML/100KG (AI: 75.0 GA/100KG) + (APRON XL 360 GA/L 2.78 ML/100 KG (AI: 1.0 GA/100KG)</t>
  </si>
  <si>
    <t>6 = ALIOS 300 GA/L 333.0 ML/100KG (AI: 100.0 GA/100KG) + (APRON XL 360 GA/L 2.78 ML/100 KG (AI: 1.0 GA/100KG)</t>
  </si>
  <si>
    <t>7 = DIVIDEND EXTREME 115.2 GA/L 260.0 ML/100KG (AI: 30.0 GA/100KG)</t>
  </si>
  <si>
    <t>8 = RAXIL MD 10.8 GA/L 432.8 ML/100KG (AI: 4.58 GA/100KG)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</si>
</sst>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  <numFmt numFmtId="167" formatCode="0.0"/>
    <numFmt numFmtId="168" formatCode="0.000"/>
    <numFmt numFmtId="169" formatCode="0.00000"/>
    <numFmt numFmtId="170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16" fontId="3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/>
    </xf>
    <xf numFmtId="49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9.421875" style="16" customWidth="1"/>
    <col min="2" max="2" width="5.28125" style="3" customWidth="1"/>
    <col min="3" max="3" width="4.7109375" style="6" customWidth="1"/>
    <col min="4" max="4" width="5.00390625" style="6" customWidth="1"/>
    <col min="5" max="5" width="6.140625" style="6" customWidth="1"/>
    <col min="6" max="6" width="10.140625" style="8" customWidth="1"/>
    <col min="7" max="7" width="5.57421875" style="9" customWidth="1"/>
    <col min="8" max="8" width="5.57421875" style="0" customWidth="1"/>
    <col min="9" max="9" width="6.00390625" style="0" customWidth="1"/>
    <col min="10" max="10" width="6.8515625" style="0" customWidth="1"/>
    <col min="11" max="11" width="6.28125" style="0" customWidth="1"/>
    <col min="12" max="12" width="6.57421875" style="2" customWidth="1"/>
    <col min="13" max="13" width="6.7109375" style="2" customWidth="1"/>
    <col min="14" max="14" width="7.8515625" style="2" customWidth="1"/>
    <col min="15" max="15" width="6.57421875" style="0" customWidth="1"/>
    <col min="16" max="16" width="6.140625" style="2" customWidth="1"/>
    <col min="17" max="17" width="8.57421875" style="0" customWidth="1"/>
    <col min="18" max="18" width="5.7109375" style="0" customWidth="1"/>
    <col min="19" max="19" width="5.28125" style="0" customWidth="1"/>
  </cols>
  <sheetData>
    <row r="1" spans="1:19" ht="15" customHeight="1">
      <c r="A1" s="68" t="s">
        <v>80</v>
      </c>
      <c r="B1" s="69"/>
      <c r="C1" s="75"/>
      <c r="D1" s="75"/>
      <c r="E1" s="75"/>
      <c r="F1" s="76"/>
      <c r="G1" s="77"/>
      <c r="H1" s="78"/>
      <c r="I1" s="78"/>
      <c r="J1" s="78"/>
      <c r="K1" s="78"/>
      <c r="L1" s="79"/>
      <c r="M1" s="79"/>
      <c r="N1" s="79"/>
      <c r="O1" s="78"/>
      <c r="P1" s="79"/>
      <c r="Q1" s="78"/>
      <c r="R1" s="78"/>
      <c r="S1" s="80"/>
    </row>
    <row r="2" spans="1:19" ht="12" customHeight="1">
      <c r="A2" s="70" t="s">
        <v>77</v>
      </c>
      <c r="B2" s="71"/>
      <c r="C2" s="7"/>
      <c r="D2" s="7"/>
      <c r="E2" s="7"/>
      <c r="F2" s="11"/>
      <c r="G2" s="12"/>
      <c r="H2" s="1"/>
      <c r="I2" s="1"/>
      <c r="J2" s="1"/>
      <c r="K2" s="1"/>
      <c r="L2" s="5"/>
      <c r="M2" s="5"/>
      <c r="N2" s="5"/>
      <c r="O2" s="1"/>
      <c r="P2" s="5"/>
      <c r="Q2" s="1"/>
      <c r="R2" s="1"/>
      <c r="S2" s="81"/>
    </row>
    <row r="3" spans="1:19" ht="12" customHeight="1">
      <c r="A3" s="70" t="s">
        <v>81</v>
      </c>
      <c r="B3" s="71"/>
      <c r="C3" s="7"/>
      <c r="D3" s="7"/>
      <c r="E3" s="7"/>
      <c r="F3" s="11"/>
      <c r="G3" s="12"/>
      <c r="H3" s="1"/>
      <c r="I3" s="1"/>
      <c r="J3" s="1"/>
      <c r="K3" s="1"/>
      <c r="L3" s="5"/>
      <c r="M3" s="5"/>
      <c r="N3" s="5"/>
      <c r="O3" s="1"/>
      <c r="P3" s="5"/>
      <c r="Q3" s="1"/>
      <c r="R3" s="1"/>
      <c r="S3" s="81"/>
    </row>
    <row r="4" spans="1:19" ht="12" customHeight="1">
      <c r="A4" s="70" t="s">
        <v>78</v>
      </c>
      <c r="B4" s="71"/>
      <c r="C4" s="7"/>
      <c r="D4" s="7"/>
      <c r="E4" s="7"/>
      <c r="F4" s="11"/>
      <c r="G4" s="12"/>
      <c r="H4" s="1"/>
      <c r="I4" s="1"/>
      <c r="J4" s="1"/>
      <c r="K4" s="1"/>
      <c r="L4" s="5"/>
      <c r="M4" s="5"/>
      <c r="N4" s="5"/>
      <c r="O4" s="1"/>
      <c r="P4" s="5"/>
      <c r="Q4" s="1"/>
      <c r="R4" s="1"/>
      <c r="S4" s="81"/>
    </row>
    <row r="5" spans="1:19" ht="12.75" customHeight="1">
      <c r="A5" s="70" t="s">
        <v>79</v>
      </c>
      <c r="B5" s="71"/>
      <c r="C5" s="7"/>
      <c r="D5" s="7"/>
      <c r="E5" s="7"/>
      <c r="F5" s="11"/>
      <c r="G5" s="12"/>
      <c r="H5" s="1"/>
      <c r="I5" s="1"/>
      <c r="J5" s="1"/>
      <c r="K5" s="1"/>
      <c r="L5" s="5"/>
      <c r="M5" s="5"/>
      <c r="N5" s="5"/>
      <c r="O5" s="1"/>
      <c r="P5" s="5"/>
      <c r="Q5" s="1"/>
      <c r="R5" s="1"/>
      <c r="S5" s="81"/>
    </row>
    <row r="6" spans="1:19" ht="12.75">
      <c r="A6" s="72" t="s">
        <v>82</v>
      </c>
      <c r="B6" s="73"/>
      <c r="C6" s="7"/>
      <c r="D6" s="7"/>
      <c r="E6" s="7"/>
      <c r="F6" s="11"/>
      <c r="G6" s="12"/>
      <c r="H6" s="1"/>
      <c r="I6" s="1"/>
      <c r="J6" s="1"/>
      <c r="K6" s="1"/>
      <c r="L6" s="5"/>
      <c r="M6" s="5"/>
      <c r="N6" s="5"/>
      <c r="O6" s="1"/>
      <c r="P6" s="5"/>
      <c r="Q6" s="1"/>
      <c r="R6" s="1"/>
      <c r="S6" s="81"/>
    </row>
    <row r="7" spans="1:19" ht="12.75">
      <c r="A7" s="72" t="s">
        <v>83</v>
      </c>
      <c r="B7" s="73"/>
      <c r="C7" s="7"/>
      <c r="D7" s="7"/>
      <c r="E7" s="7"/>
      <c r="F7" s="11"/>
      <c r="G7" s="12"/>
      <c r="H7" s="1"/>
      <c r="I7" s="1"/>
      <c r="J7" s="1"/>
      <c r="K7" s="1"/>
      <c r="L7" s="5"/>
      <c r="M7" s="5"/>
      <c r="N7" s="5"/>
      <c r="O7" s="1"/>
      <c r="P7" s="5"/>
      <c r="Q7" s="1"/>
      <c r="R7" s="1"/>
      <c r="S7" s="81"/>
    </row>
    <row r="8" spans="1:19" ht="12.75">
      <c r="A8" s="74" t="s">
        <v>84</v>
      </c>
      <c r="B8" s="4"/>
      <c r="C8" s="7"/>
      <c r="D8" s="7"/>
      <c r="E8" s="7"/>
      <c r="F8" s="11"/>
      <c r="G8" s="12"/>
      <c r="H8" s="1"/>
      <c r="I8" s="1"/>
      <c r="J8" s="1"/>
      <c r="K8" s="1"/>
      <c r="L8" s="5"/>
      <c r="M8" s="5"/>
      <c r="N8" s="5"/>
      <c r="O8" s="1"/>
      <c r="P8" s="5"/>
      <c r="Q8" s="1"/>
      <c r="R8" s="1"/>
      <c r="S8" s="81"/>
    </row>
    <row r="9" spans="1:19" ht="12.75">
      <c r="A9" s="74" t="s">
        <v>85</v>
      </c>
      <c r="B9" s="4"/>
      <c r="C9" s="7"/>
      <c r="D9" s="7"/>
      <c r="E9" s="7"/>
      <c r="F9" s="11"/>
      <c r="G9" s="12"/>
      <c r="H9" s="1"/>
      <c r="I9" s="1"/>
      <c r="J9" s="1"/>
      <c r="K9" s="1"/>
      <c r="L9" s="5"/>
      <c r="M9" s="5"/>
      <c r="N9" s="5"/>
      <c r="O9" s="1"/>
      <c r="P9" s="5"/>
      <c r="Q9" s="1"/>
      <c r="R9" s="1"/>
      <c r="S9" s="81"/>
    </row>
    <row r="10" spans="1:19" ht="12.75">
      <c r="A10" s="74" t="s">
        <v>86</v>
      </c>
      <c r="B10" s="4"/>
      <c r="C10" s="7"/>
      <c r="D10" s="7"/>
      <c r="E10" s="7"/>
      <c r="F10" s="11"/>
      <c r="G10" s="12"/>
      <c r="H10" s="1"/>
      <c r="I10" s="1"/>
      <c r="J10" s="1"/>
      <c r="K10" s="1"/>
      <c r="L10" s="5"/>
      <c r="M10" s="5"/>
      <c r="N10" s="5"/>
      <c r="O10" s="1"/>
      <c r="P10" s="5"/>
      <c r="Q10" s="1"/>
      <c r="R10" s="1"/>
      <c r="S10" s="81"/>
    </row>
    <row r="11" spans="1:19" ht="12.75">
      <c r="A11" s="74" t="s">
        <v>87</v>
      </c>
      <c r="B11" s="4"/>
      <c r="C11" s="7"/>
      <c r="D11" s="7"/>
      <c r="E11" s="7"/>
      <c r="F11" s="11"/>
      <c r="G11" s="12"/>
      <c r="H11" s="1"/>
      <c r="I11" s="1"/>
      <c r="J11" s="1"/>
      <c r="K11" s="1"/>
      <c r="L11" s="5"/>
      <c r="M11" s="5"/>
      <c r="N11" s="5"/>
      <c r="O11" s="1"/>
      <c r="P11" s="5"/>
      <c r="Q11" s="1"/>
      <c r="R11" s="1"/>
      <c r="S11" s="81"/>
    </row>
    <row r="12" spans="1:19" ht="12.75">
      <c r="A12" s="74" t="s">
        <v>88</v>
      </c>
      <c r="B12" s="4"/>
      <c r="C12" s="7"/>
      <c r="D12" s="7"/>
      <c r="E12" s="7"/>
      <c r="F12" s="11"/>
      <c r="G12" s="12"/>
      <c r="H12" s="1"/>
      <c r="I12" s="1"/>
      <c r="J12" s="1"/>
      <c r="K12" s="1"/>
      <c r="L12" s="5"/>
      <c r="M12" s="5"/>
      <c r="N12" s="5"/>
      <c r="O12" s="1"/>
      <c r="P12" s="5"/>
      <c r="Q12" s="1"/>
      <c r="R12" s="1"/>
      <c r="S12" s="81"/>
    </row>
    <row r="13" spans="1:19" ht="12.75">
      <c r="A13" s="74" t="s">
        <v>89</v>
      </c>
      <c r="B13" s="4"/>
      <c r="C13" s="7"/>
      <c r="D13" s="7"/>
      <c r="E13" s="7"/>
      <c r="F13" s="11"/>
      <c r="G13" s="12"/>
      <c r="H13" s="1"/>
      <c r="I13" s="1"/>
      <c r="J13" s="1"/>
      <c r="K13" s="1"/>
      <c r="L13" s="5"/>
      <c r="M13" s="5"/>
      <c r="N13" s="5"/>
      <c r="O13" s="1"/>
      <c r="P13" s="5"/>
      <c r="Q13" s="1"/>
      <c r="R13" s="1"/>
      <c r="S13" s="81"/>
    </row>
    <row r="14" spans="1:19" ht="13.5" thickBot="1">
      <c r="A14" s="82" t="s">
        <v>90</v>
      </c>
      <c r="B14" s="83"/>
      <c r="C14" s="84"/>
      <c r="D14" s="84"/>
      <c r="E14" s="84"/>
      <c r="F14" s="85"/>
      <c r="G14" s="86"/>
      <c r="H14" s="87"/>
      <c r="I14" s="87"/>
      <c r="J14" s="87"/>
      <c r="K14" s="87"/>
      <c r="L14" s="88"/>
      <c r="M14" s="88"/>
      <c r="N14" s="88"/>
      <c r="O14" s="87"/>
      <c r="P14" s="88"/>
      <c r="Q14" s="87"/>
      <c r="R14" s="87"/>
      <c r="S14" s="89"/>
    </row>
    <row r="15" spans="1:19" ht="12.75">
      <c r="A15" s="50"/>
      <c r="B15" s="51"/>
      <c r="C15" s="51"/>
      <c r="D15" s="51"/>
      <c r="E15" s="51"/>
      <c r="F15" s="55" t="s">
        <v>76</v>
      </c>
      <c r="G15" s="56"/>
      <c r="H15" s="56"/>
      <c r="I15" s="57"/>
      <c r="J15" s="30" t="s">
        <v>67</v>
      </c>
      <c r="K15" s="30"/>
      <c r="L15" s="30"/>
      <c r="M15" s="30"/>
      <c r="N15" s="30"/>
      <c r="O15" s="59"/>
      <c r="P15" s="60"/>
      <c r="Q15" s="60"/>
      <c r="R15" s="61"/>
      <c r="S15" s="62"/>
    </row>
    <row r="16" spans="1:19" ht="12.75">
      <c r="A16" s="52"/>
      <c r="B16" s="53"/>
      <c r="C16" s="53"/>
      <c r="D16" s="53"/>
      <c r="E16" s="53" t="s">
        <v>64</v>
      </c>
      <c r="F16" s="32" t="s">
        <v>56</v>
      </c>
      <c r="G16" s="32"/>
      <c r="H16" s="32"/>
      <c r="I16" s="58"/>
      <c r="J16" s="33" t="s">
        <v>68</v>
      </c>
      <c r="K16" s="33"/>
      <c r="L16" s="33"/>
      <c r="M16" s="33"/>
      <c r="N16" s="33"/>
      <c r="O16" s="63"/>
      <c r="P16" s="64"/>
      <c r="Q16" s="65"/>
      <c r="R16" s="66"/>
      <c r="S16" s="67"/>
    </row>
    <row r="17" spans="1:19" ht="12.75">
      <c r="A17" s="52"/>
      <c r="B17" s="53" t="s">
        <v>54</v>
      </c>
      <c r="C17" s="53"/>
      <c r="D17" s="53">
        <v>2005</v>
      </c>
      <c r="E17" s="53" t="s">
        <v>65</v>
      </c>
      <c r="F17" s="21" t="s">
        <v>58</v>
      </c>
      <c r="G17" s="21" t="s">
        <v>59</v>
      </c>
      <c r="H17" s="21" t="s">
        <v>60</v>
      </c>
      <c r="I17" s="53" t="s">
        <v>61</v>
      </c>
      <c r="J17" s="20">
        <v>38504</v>
      </c>
      <c r="K17" s="20">
        <v>38518</v>
      </c>
      <c r="L17" s="20">
        <v>38525</v>
      </c>
      <c r="M17" s="20">
        <v>38541</v>
      </c>
      <c r="N17" s="19" t="s">
        <v>69</v>
      </c>
      <c r="O17" s="34" t="s">
        <v>71</v>
      </c>
      <c r="P17" s="34"/>
      <c r="Q17" s="35" t="s">
        <v>0</v>
      </c>
      <c r="R17" s="35"/>
      <c r="S17" s="36"/>
    </row>
    <row r="18" spans="1:19" ht="13.5" thickBot="1">
      <c r="A18" s="54" t="s">
        <v>1</v>
      </c>
      <c r="B18" s="24" t="s">
        <v>55</v>
      </c>
      <c r="C18" s="24" t="s">
        <v>2</v>
      </c>
      <c r="D18" s="24" t="s">
        <v>26</v>
      </c>
      <c r="E18" s="24" t="s">
        <v>66</v>
      </c>
      <c r="F18" s="23" t="s">
        <v>7</v>
      </c>
      <c r="G18" s="23" t="s">
        <v>6</v>
      </c>
      <c r="H18" s="23" t="s">
        <v>57</v>
      </c>
      <c r="I18" s="24" t="s">
        <v>62</v>
      </c>
      <c r="J18" s="22" t="s">
        <v>63</v>
      </c>
      <c r="K18" s="22" t="s">
        <v>51</v>
      </c>
      <c r="L18" s="22" t="s">
        <v>52</v>
      </c>
      <c r="M18" s="22" t="s">
        <v>53</v>
      </c>
      <c r="N18" s="22" t="s">
        <v>70</v>
      </c>
      <c r="O18" s="22" t="s">
        <v>72</v>
      </c>
      <c r="P18" s="22" t="s">
        <v>73</v>
      </c>
      <c r="Q18" s="22" t="s">
        <v>3</v>
      </c>
      <c r="R18" s="48" t="s">
        <v>74</v>
      </c>
      <c r="S18" s="49" t="s">
        <v>75</v>
      </c>
    </row>
    <row r="19" spans="1:19" ht="15" customHeight="1">
      <c r="A19" s="45" t="s">
        <v>4</v>
      </c>
      <c r="B19" s="25">
        <v>1</v>
      </c>
      <c r="C19" s="25">
        <v>1</v>
      </c>
      <c r="D19" s="25">
        <v>1</v>
      </c>
      <c r="E19" s="26">
        <v>87.75</v>
      </c>
      <c r="F19" s="27" t="s">
        <v>27</v>
      </c>
      <c r="G19" s="27" t="s">
        <v>30</v>
      </c>
      <c r="H19" s="27" t="s">
        <v>50</v>
      </c>
      <c r="I19" s="25">
        <v>67</v>
      </c>
      <c r="J19" s="25">
        <v>5</v>
      </c>
      <c r="K19" s="25">
        <v>40</v>
      </c>
      <c r="L19" s="25">
        <v>60</v>
      </c>
      <c r="M19" s="25">
        <v>100</v>
      </c>
      <c r="N19" s="28">
        <v>103.99679187274428</v>
      </c>
      <c r="O19" s="25">
        <v>390</v>
      </c>
      <c r="P19" s="28">
        <f>O19/454*64</f>
        <v>54.97797356828194</v>
      </c>
      <c r="Q19" s="25">
        <v>297</v>
      </c>
      <c r="R19" s="46">
        <f>Q19/454/E19*43560</f>
        <v>324.7441545238902</v>
      </c>
      <c r="S19" s="47">
        <f>R19/P19</f>
        <v>5.90680473372781</v>
      </c>
    </row>
    <row r="20" spans="1:19" ht="15" customHeight="1">
      <c r="A20" s="31" t="s">
        <v>4</v>
      </c>
      <c r="B20" s="19">
        <v>2</v>
      </c>
      <c r="C20" s="19">
        <v>1</v>
      </c>
      <c r="D20" s="19">
        <v>2</v>
      </c>
      <c r="E20" s="29">
        <v>72.36</v>
      </c>
      <c r="F20" s="21" t="s">
        <v>27</v>
      </c>
      <c r="G20" s="21" t="s">
        <v>31</v>
      </c>
      <c r="H20" s="21" t="s">
        <v>50</v>
      </c>
      <c r="I20" s="19">
        <v>72</v>
      </c>
      <c r="J20" s="19">
        <v>1</v>
      </c>
      <c r="K20" s="19">
        <v>40</v>
      </c>
      <c r="L20" s="19">
        <v>40</v>
      </c>
      <c r="M20" s="19">
        <v>100</v>
      </c>
      <c r="N20" s="37">
        <v>90.20184467317203</v>
      </c>
      <c r="O20" s="19">
        <v>390</v>
      </c>
      <c r="P20" s="37">
        <f aca="true" t="shared" si="0" ref="P20:P82">O20/454*64</f>
        <v>54.97797356828194</v>
      </c>
      <c r="Q20" s="19">
        <v>282</v>
      </c>
      <c r="R20" s="38">
        <f aca="true" t="shared" si="1" ref="R20:R82">Q20/454/E20*43560</f>
        <v>373.92333486751266</v>
      </c>
      <c r="S20" s="39">
        <f aca="true" t="shared" si="2" ref="S20:S82">R20/P20</f>
        <v>6.801329889016456</v>
      </c>
    </row>
    <row r="21" spans="1:19" ht="15" customHeight="1">
      <c r="A21" s="31" t="s">
        <v>4</v>
      </c>
      <c r="B21" s="19">
        <v>2</v>
      </c>
      <c r="C21" s="19">
        <v>2</v>
      </c>
      <c r="D21" s="19">
        <v>3</v>
      </c>
      <c r="E21" s="29">
        <v>82.89</v>
      </c>
      <c r="F21" s="21" t="s">
        <v>27</v>
      </c>
      <c r="G21" s="21" t="s">
        <v>32</v>
      </c>
      <c r="H21" s="21" t="s">
        <v>50</v>
      </c>
      <c r="I21" s="19">
        <v>71</v>
      </c>
      <c r="J21" s="19">
        <v>1</v>
      </c>
      <c r="K21" s="19">
        <v>50</v>
      </c>
      <c r="L21" s="19">
        <v>60</v>
      </c>
      <c r="M21" s="19">
        <v>100</v>
      </c>
      <c r="N21" s="37">
        <v>108.11388851757786</v>
      </c>
      <c r="O21" s="19">
        <v>390</v>
      </c>
      <c r="P21" s="37">
        <f t="shared" si="0"/>
        <v>54.97797356828194</v>
      </c>
      <c r="Q21" s="19">
        <v>340</v>
      </c>
      <c r="R21" s="38">
        <f t="shared" si="1"/>
        <v>393.55804598525833</v>
      </c>
      <c r="S21" s="39">
        <f t="shared" si="2"/>
        <v>7.158467663353657</v>
      </c>
    </row>
    <row r="22" spans="1:19" ht="15" customHeight="1">
      <c r="A22" s="31" t="s">
        <v>4</v>
      </c>
      <c r="B22" s="19">
        <v>5</v>
      </c>
      <c r="C22" s="19">
        <v>2</v>
      </c>
      <c r="D22" s="19">
        <v>4</v>
      </c>
      <c r="E22" s="29">
        <v>79.11</v>
      </c>
      <c r="F22" s="21" t="s">
        <v>27</v>
      </c>
      <c r="G22" s="21" t="s">
        <v>33</v>
      </c>
      <c r="H22" s="21" t="s">
        <v>50</v>
      </c>
      <c r="I22" s="19">
        <v>97</v>
      </c>
      <c r="J22" s="19">
        <v>1</v>
      </c>
      <c r="K22" s="19">
        <v>40</v>
      </c>
      <c r="L22" s="19">
        <v>50</v>
      </c>
      <c r="M22" s="19">
        <v>100</v>
      </c>
      <c r="N22" s="37">
        <v>96.35075524662479</v>
      </c>
      <c r="O22" s="19">
        <v>390</v>
      </c>
      <c r="P22" s="37">
        <f t="shared" si="0"/>
        <v>54.97797356828194</v>
      </c>
      <c r="Q22" s="19">
        <v>321</v>
      </c>
      <c r="R22" s="38">
        <f t="shared" si="1"/>
        <v>389.319060005112</v>
      </c>
      <c r="S22" s="39">
        <f t="shared" si="2"/>
        <v>7.081364312592983</v>
      </c>
    </row>
    <row r="23" spans="1:19" ht="15" customHeight="1">
      <c r="A23" s="31" t="s">
        <v>4</v>
      </c>
      <c r="B23" s="19">
        <v>6</v>
      </c>
      <c r="C23" s="19">
        <v>3</v>
      </c>
      <c r="D23" s="19">
        <v>5</v>
      </c>
      <c r="E23" s="29">
        <v>78.75</v>
      </c>
      <c r="F23" s="21" t="s">
        <v>27</v>
      </c>
      <c r="G23" s="21" t="s">
        <v>34</v>
      </c>
      <c r="H23" s="21" t="s">
        <v>50</v>
      </c>
      <c r="I23" s="19">
        <v>91</v>
      </c>
      <c r="J23" s="19">
        <v>2</v>
      </c>
      <c r="K23" s="19">
        <v>50</v>
      </c>
      <c r="L23" s="19">
        <v>60</v>
      </c>
      <c r="M23" s="19">
        <v>100</v>
      </c>
      <c r="N23" s="37">
        <v>108.48817003074456</v>
      </c>
      <c r="O23" s="19">
        <v>390</v>
      </c>
      <c r="P23" s="37">
        <f t="shared" si="0"/>
        <v>54.97797356828194</v>
      </c>
      <c r="Q23" s="19">
        <v>287</v>
      </c>
      <c r="R23" s="38">
        <f t="shared" si="1"/>
        <v>349.67400881057273</v>
      </c>
      <c r="S23" s="39">
        <f t="shared" si="2"/>
        <v>6.360256410256411</v>
      </c>
    </row>
    <row r="24" spans="1:19" ht="15" customHeight="1">
      <c r="A24" s="31" t="s">
        <v>4</v>
      </c>
      <c r="B24" s="19">
        <v>3</v>
      </c>
      <c r="C24" s="19">
        <v>3</v>
      </c>
      <c r="D24" s="19">
        <v>6</v>
      </c>
      <c r="E24" s="29">
        <v>76.095</v>
      </c>
      <c r="F24" s="21" t="s">
        <v>27</v>
      </c>
      <c r="G24" s="21" t="s">
        <v>21</v>
      </c>
      <c r="H24" s="21" t="s">
        <v>50</v>
      </c>
      <c r="I24" s="19">
        <v>64</v>
      </c>
      <c r="J24" s="19">
        <v>1</v>
      </c>
      <c r="K24" s="19">
        <v>30</v>
      </c>
      <c r="L24" s="19">
        <v>50</v>
      </c>
      <c r="M24" s="19">
        <v>100</v>
      </c>
      <c r="N24" s="37">
        <v>90.73653254912445</v>
      </c>
      <c r="O24" s="19">
        <v>390</v>
      </c>
      <c r="P24" s="37">
        <f t="shared" si="0"/>
        <v>54.97797356828194</v>
      </c>
      <c r="Q24" s="19">
        <v>374</v>
      </c>
      <c r="R24" s="38">
        <f t="shared" si="1"/>
        <v>471.5714445744118</v>
      </c>
      <c r="S24" s="39">
        <f t="shared" si="2"/>
        <v>8.577461371665985</v>
      </c>
    </row>
    <row r="25" spans="1:19" ht="15" customHeight="1">
      <c r="A25" s="31" t="s">
        <v>4</v>
      </c>
      <c r="B25" s="19">
        <v>5</v>
      </c>
      <c r="C25" s="19">
        <v>4</v>
      </c>
      <c r="D25" s="19">
        <v>7</v>
      </c>
      <c r="E25" s="29">
        <v>78.75</v>
      </c>
      <c r="F25" s="21" t="s">
        <v>27</v>
      </c>
      <c r="G25" s="21" t="s">
        <v>24</v>
      </c>
      <c r="H25" s="21" t="s">
        <v>36</v>
      </c>
      <c r="I25" s="19">
        <v>67</v>
      </c>
      <c r="J25" s="19">
        <v>1</v>
      </c>
      <c r="K25" s="19">
        <v>30</v>
      </c>
      <c r="L25" s="19">
        <v>60</v>
      </c>
      <c r="M25" s="19">
        <v>100</v>
      </c>
      <c r="N25" s="37">
        <v>96.8854431225772</v>
      </c>
      <c r="O25" s="19">
        <v>390</v>
      </c>
      <c r="P25" s="37">
        <f t="shared" si="0"/>
        <v>54.97797356828194</v>
      </c>
      <c r="Q25" s="19">
        <v>270</v>
      </c>
      <c r="R25" s="38">
        <f t="shared" si="1"/>
        <v>328.9616110761485</v>
      </c>
      <c r="S25" s="39">
        <f t="shared" si="2"/>
        <v>5.983516483516483</v>
      </c>
    </row>
    <row r="26" spans="1:19" ht="15" customHeight="1">
      <c r="A26" s="31" t="s">
        <v>4</v>
      </c>
      <c r="B26" s="19">
        <v>7</v>
      </c>
      <c r="C26" s="19">
        <v>4</v>
      </c>
      <c r="D26" s="19">
        <v>8</v>
      </c>
      <c r="E26" s="29">
        <v>81.36</v>
      </c>
      <c r="F26" s="21" t="s">
        <v>27</v>
      </c>
      <c r="G26" s="21" t="s">
        <v>35</v>
      </c>
      <c r="H26" s="21" t="s">
        <v>50</v>
      </c>
      <c r="I26" s="19">
        <v>99</v>
      </c>
      <c r="J26" s="19">
        <v>5</v>
      </c>
      <c r="K26" s="19">
        <v>50</v>
      </c>
      <c r="L26" s="19">
        <v>40</v>
      </c>
      <c r="M26" s="19">
        <v>100</v>
      </c>
      <c r="N26" s="37">
        <v>97.31319342333913</v>
      </c>
      <c r="O26" s="19">
        <v>390</v>
      </c>
      <c r="P26" s="37">
        <f t="shared" si="0"/>
        <v>54.97797356828194</v>
      </c>
      <c r="Q26" s="19">
        <v>324</v>
      </c>
      <c r="R26" s="38">
        <f t="shared" si="1"/>
        <v>382.0903668472964</v>
      </c>
      <c r="S26" s="39">
        <f t="shared" si="2"/>
        <v>6.9498808713410485</v>
      </c>
    </row>
    <row r="27" spans="1:19" ht="15" customHeight="1">
      <c r="A27" s="31" t="s">
        <v>4</v>
      </c>
      <c r="B27" s="19">
        <v>3</v>
      </c>
      <c r="C27" s="19">
        <v>4</v>
      </c>
      <c r="D27" s="19">
        <v>9</v>
      </c>
      <c r="E27" s="29">
        <v>73.89</v>
      </c>
      <c r="F27" s="21" t="s">
        <v>27</v>
      </c>
      <c r="G27" s="21" t="s">
        <v>17</v>
      </c>
      <c r="H27" s="21" t="s">
        <v>50</v>
      </c>
      <c r="I27" s="19">
        <v>81</v>
      </c>
      <c r="J27" s="19">
        <v>0</v>
      </c>
      <c r="K27" s="19">
        <v>30</v>
      </c>
      <c r="L27" s="19">
        <v>40</v>
      </c>
      <c r="M27" s="19">
        <v>100</v>
      </c>
      <c r="N27" s="37">
        <v>84.21334046250502</v>
      </c>
      <c r="O27" s="19">
        <v>390</v>
      </c>
      <c r="P27" s="37">
        <f t="shared" si="0"/>
        <v>54.97797356828194</v>
      </c>
      <c r="Q27" s="19">
        <v>260</v>
      </c>
      <c r="R27" s="38">
        <f t="shared" si="1"/>
        <v>337.61341868463836</v>
      </c>
      <c r="S27" s="39">
        <f t="shared" si="2"/>
        <v>6.140885099472188</v>
      </c>
    </row>
    <row r="28" spans="1:19" ht="15" customHeight="1">
      <c r="A28" s="31" t="s">
        <v>4</v>
      </c>
      <c r="B28" s="19">
        <v>6</v>
      </c>
      <c r="C28" s="19">
        <v>4</v>
      </c>
      <c r="D28" s="19">
        <v>10</v>
      </c>
      <c r="E28" s="29">
        <v>73.485</v>
      </c>
      <c r="F28" s="21" t="s">
        <v>27</v>
      </c>
      <c r="G28" s="21" t="s">
        <v>9</v>
      </c>
      <c r="H28" s="21" t="s">
        <v>50</v>
      </c>
      <c r="I28" s="19">
        <v>77</v>
      </c>
      <c r="J28" s="19">
        <v>0</v>
      </c>
      <c r="K28" s="19">
        <v>30</v>
      </c>
      <c r="L28" s="19">
        <v>50</v>
      </c>
      <c r="M28" s="19">
        <v>100</v>
      </c>
      <c r="N28" s="37">
        <v>90.36225103595777</v>
      </c>
      <c r="O28" s="19">
        <v>390</v>
      </c>
      <c r="P28" s="37">
        <f t="shared" si="0"/>
        <v>54.97797356828194</v>
      </c>
      <c r="Q28" s="19">
        <v>310</v>
      </c>
      <c r="R28" s="38">
        <f t="shared" si="1"/>
        <v>404.7576013445161</v>
      </c>
      <c r="S28" s="39">
        <f t="shared" si="2"/>
        <v>7.362177524455541</v>
      </c>
    </row>
    <row r="29" spans="1:19" ht="15" customHeight="1">
      <c r="A29" s="31" t="s">
        <v>4</v>
      </c>
      <c r="B29" s="19">
        <v>1</v>
      </c>
      <c r="C29" s="19">
        <v>3</v>
      </c>
      <c r="D29" s="19">
        <v>11</v>
      </c>
      <c r="E29" s="29">
        <v>75.015</v>
      </c>
      <c r="F29" s="21" t="s">
        <v>27</v>
      </c>
      <c r="G29" s="21" t="s">
        <v>21</v>
      </c>
      <c r="H29" s="21" t="s">
        <v>50</v>
      </c>
      <c r="I29" s="19">
        <v>104</v>
      </c>
      <c r="J29" s="19">
        <v>2</v>
      </c>
      <c r="K29" s="19">
        <v>30</v>
      </c>
      <c r="L29" s="19">
        <v>40</v>
      </c>
      <c r="M29" s="19">
        <v>100</v>
      </c>
      <c r="N29" s="37">
        <v>84.96190348883839</v>
      </c>
      <c r="O29" s="19">
        <v>390</v>
      </c>
      <c r="P29" s="37">
        <f t="shared" si="0"/>
        <v>54.97797356828194</v>
      </c>
      <c r="Q29" s="19">
        <v>347</v>
      </c>
      <c r="R29" s="38">
        <f t="shared" si="1"/>
        <v>443.8266531715683</v>
      </c>
      <c r="S29" s="39">
        <f t="shared" si="2"/>
        <v>8.072808515220032</v>
      </c>
    </row>
    <row r="30" spans="1:19" ht="15" customHeight="1">
      <c r="A30" s="31" t="s">
        <v>4</v>
      </c>
      <c r="B30" s="19">
        <v>8</v>
      </c>
      <c r="C30" s="19">
        <v>3</v>
      </c>
      <c r="D30" s="19">
        <v>12</v>
      </c>
      <c r="E30" s="29">
        <v>82.485</v>
      </c>
      <c r="F30" s="21" t="s">
        <v>27</v>
      </c>
      <c r="G30" s="21" t="s">
        <v>37</v>
      </c>
      <c r="H30" s="21" t="s">
        <v>36</v>
      </c>
      <c r="I30" s="19">
        <v>86</v>
      </c>
      <c r="J30" s="19">
        <v>2</v>
      </c>
      <c r="K30" s="19">
        <v>40</v>
      </c>
      <c r="L30" s="19">
        <v>40</v>
      </c>
      <c r="M30" s="19">
        <v>100</v>
      </c>
      <c r="N30" s="37">
        <v>90.57612618633873</v>
      </c>
      <c r="O30" s="19">
        <v>390</v>
      </c>
      <c r="P30" s="37">
        <f t="shared" si="0"/>
        <v>54.97797356828194</v>
      </c>
      <c r="Q30" s="19">
        <v>301</v>
      </c>
      <c r="R30" s="38">
        <f t="shared" si="1"/>
        <v>350.1253331602943</v>
      </c>
      <c r="S30" s="39">
        <f t="shared" si="2"/>
        <v>6.3684655951431735</v>
      </c>
    </row>
    <row r="31" spans="1:19" ht="15" customHeight="1">
      <c r="A31" s="31" t="s">
        <v>4</v>
      </c>
      <c r="B31" s="19">
        <v>3</v>
      </c>
      <c r="C31" s="19">
        <v>2</v>
      </c>
      <c r="D31" s="19">
        <v>13</v>
      </c>
      <c r="E31" s="29">
        <v>72</v>
      </c>
      <c r="F31" s="21" t="s">
        <v>27</v>
      </c>
      <c r="G31" s="21" t="s">
        <v>19</v>
      </c>
      <c r="H31" s="21" t="s">
        <v>36</v>
      </c>
      <c r="I31" s="19">
        <v>100</v>
      </c>
      <c r="J31" s="19">
        <v>2</v>
      </c>
      <c r="K31" s="19">
        <v>30</v>
      </c>
      <c r="L31" s="19">
        <v>40</v>
      </c>
      <c r="M31" s="19">
        <v>100</v>
      </c>
      <c r="N31" s="37">
        <v>84.96190348883839</v>
      </c>
      <c r="O31" s="19">
        <v>390</v>
      </c>
      <c r="P31" s="37">
        <f t="shared" si="0"/>
        <v>54.97797356828194</v>
      </c>
      <c r="Q31" s="19">
        <v>338</v>
      </c>
      <c r="R31" s="38">
        <f t="shared" si="1"/>
        <v>450.4185022026432</v>
      </c>
      <c r="S31" s="39">
        <f t="shared" si="2"/>
        <v>8.192708333333334</v>
      </c>
    </row>
    <row r="32" spans="1:19" ht="15" customHeight="1">
      <c r="A32" s="31" t="s">
        <v>4</v>
      </c>
      <c r="B32" s="19">
        <v>8</v>
      </c>
      <c r="C32" s="19">
        <v>2</v>
      </c>
      <c r="D32" s="19">
        <v>14</v>
      </c>
      <c r="E32" s="29">
        <v>81.315</v>
      </c>
      <c r="F32" s="21" t="s">
        <v>27</v>
      </c>
      <c r="G32" s="21" t="s">
        <v>25</v>
      </c>
      <c r="H32" s="21" t="s">
        <v>50</v>
      </c>
      <c r="I32" s="19">
        <v>84</v>
      </c>
      <c r="J32" s="19">
        <v>0</v>
      </c>
      <c r="K32" s="19">
        <v>30</v>
      </c>
      <c r="L32" s="19">
        <v>50</v>
      </c>
      <c r="M32" s="19">
        <v>100</v>
      </c>
      <c r="N32" s="37">
        <v>90.36225103595777</v>
      </c>
      <c r="O32" s="19">
        <v>390</v>
      </c>
      <c r="P32" s="37">
        <f t="shared" si="0"/>
        <v>54.97797356828194</v>
      </c>
      <c r="Q32" s="19">
        <v>431</v>
      </c>
      <c r="R32" s="38">
        <f t="shared" si="1"/>
        <v>508.5558120768719</v>
      </c>
      <c r="S32" s="39">
        <f t="shared" si="2"/>
        <v>9.250173825436693</v>
      </c>
    </row>
    <row r="33" spans="1:19" ht="15" customHeight="1">
      <c r="A33" s="31" t="s">
        <v>4</v>
      </c>
      <c r="B33" s="19">
        <v>4</v>
      </c>
      <c r="C33" s="19">
        <v>1</v>
      </c>
      <c r="D33" s="19">
        <v>15</v>
      </c>
      <c r="E33" s="29">
        <v>78.39</v>
      </c>
      <c r="F33" s="21" t="s">
        <v>27</v>
      </c>
      <c r="G33" s="21" t="s">
        <v>8</v>
      </c>
      <c r="H33" s="21" t="s">
        <v>50</v>
      </c>
      <c r="I33" s="19">
        <v>69</v>
      </c>
      <c r="J33" s="19">
        <v>5</v>
      </c>
      <c r="K33" s="19">
        <v>50</v>
      </c>
      <c r="L33" s="19">
        <v>60</v>
      </c>
      <c r="M33" s="19">
        <v>100</v>
      </c>
      <c r="N33" s="37">
        <v>109.61101457024462</v>
      </c>
      <c r="O33" s="19">
        <v>390</v>
      </c>
      <c r="P33" s="37">
        <f t="shared" si="0"/>
        <v>54.97797356828194</v>
      </c>
      <c r="Q33" s="19">
        <v>296</v>
      </c>
      <c r="R33" s="38">
        <f t="shared" si="1"/>
        <v>362.29560432335103</v>
      </c>
      <c r="S33" s="39">
        <f t="shared" si="2"/>
        <v>6.589831905560952</v>
      </c>
    </row>
    <row r="34" spans="1:19" ht="15" customHeight="1">
      <c r="A34" s="31" t="s">
        <v>4</v>
      </c>
      <c r="B34" s="19">
        <v>3</v>
      </c>
      <c r="C34" s="19">
        <v>1</v>
      </c>
      <c r="D34" s="19">
        <v>16</v>
      </c>
      <c r="E34" s="29">
        <v>82.575</v>
      </c>
      <c r="F34" s="21" t="s">
        <v>27</v>
      </c>
      <c r="G34" s="21" t="s">
        <v>23</v>
      </c>
      <c r="H34" s="21" t="s">
        <v>36</v>
      </c>
      <c r="I34" s="19">
        <v>73</v>
      </c>
      <c r="J34" s="19">
        <v>5</v>
      </c>
      <c r="K34" s="19">
        <v>40</v>
      </c>
      <c r="L34" s="19">
        <v>50</v>
      </c>
      <c r="M34" s="19">
        <v>100</v>
      </c>
      <c r="N34" s="37">
        <v>97.84788129929154</v>
      </c>
      <c r="O34" s="19">
        <v>390</v>
      </c>
      <c r="P34" s="37">
        <f t="shared" si="0"/>
        <v>54.97797356828194</v>
      </c>
      <c r="Q34" s="19">
        <v>228</v>
      </c>
      <c r="R34" s="38">
        <f t="shared" si="1"/>
        <v>264.9221572699228</v>
      </c>
      <c r="S34" s="39">
        <f t="shared" si="2"/>
        <v>4.818696290085936</v>
      </c>
    </row>
    <row r="35" spans="1:19" ht="15" customHeight="1">
      <c r="A35" s="31" t="s">
        <v>4</v>
      </c>
      <c r="B35" s="19">
        <v>5</v>
      </c>
      <c r="C35" s="19">
        <v>1</v>
      </c>
      <c r="D35" s="19">
        <v>17</v>
      </c>
      <c r="E35" s="29">
        <v>83.25</v>
      </c>
      <c r="F35" s="21" t="s">
        <v>27</v>
      </c>
      <c r="G35" s="21" t="s">
        <v>33</v>
      </c>
      <c r="H35" s="21" t="s">
        <v>50</v>
      </c>
      <c r="I35" s="19">
        <v>91</v>
      </c>
      <c r="J35" s="19">
        <v>0</v>
      </c>
      <c r="K35" s="19">
        <v>30</v>
      </c>
      <c r="L35" s="19">
        <v>50</v>
      </c>
      <c r="M35" s="19">
        <v>100</v>
      </c>
      <c r="N35" s="37">
        <v>90.36225103595777</v>
      </c>
      <c r="O35" s="19">
        <v>390</v>
      </c>
      <c r="P35" s="37">
        <f t="shared" si="0"/>
        <v>54.97797356828194</v>
      </c>
      <c r="Q35" s="19">
        <v>301</v>
      </c>
      <c r="R35" s="38">
        <f t="shared" si="1"/>
        <v>346.9079652339564</v>
      </c>
      <c r="S35" s="39">
        <f t="shared" si="2"/>
        <v>6.30994455994456</v>
      </c>
    </row>
    <row r="36" spans="1:19" ht="15" customHeight="1">
      <c r="A36" s="31" t="s">
        <v>4</v>
      </c>
      <c r="B36" s="19">
        <v>6</v>
      </c>
      <c r="C36" s="19">
        <v>1</v>
      </c>
      <c r="D36" s="19">
        <v>18</v>
      </c>
      <c r="E36" s="29">
        <v>73.125</v>
      </c>
      <c r="F36" s="21" t="s">
        <v>27</v>
      </c>
      <c r="G36" s="21" t="s">
        <v>38</v>
      </c>
      <c r="H36" s="21" t="s">
        <v>36</v>
      </c>
      <c r="I36" s="19">
        <v>105</v>
      </c>
      <c r="J36" s="19">
        <v>2</v>
      </c>
      <c r="K36" s="19">
        <v>40</v>
      </c>
      <c r="L36" s="19">
        <v>60</v>
      </c>
      <c r="M36" s="19">
        <v>100</v>
      </c>
      <c r="N36" s="37">
        <v>102.87394733324422</v>
      </c>
      <c r="O36" s="19">
        <v>390</v>
      </c>
      <c r="P36" s="37">
        <f t="shared" si="0"/>
        <v>54.97797356828194</v>
      </c>
      <c r="Q36" s="19">
        <v>160</v>
      </c>
      <c r="R36" s="38">
        <f t="shared" si="1"/>
        <v>209.9356150457472</v>
      </c>
      <c r="S36" s="39">
        <f t="shared" si="2"/>
        <v>3.8185404339250493</v>
      </c>
    </row>
    <row r="37" spans="1:19" ht="15" customHeight="1">
      <c r="A37" s="31" t="s">
        <v>4</v>
      </c>
      <c r="B37" s="19">
        <v>4</v>
      </c>
      <c r="C37" s="19">
        <v>2</v>
      </c>
      <c r="D37" s="19">
        <v>19</v>
      </c>
      <c r="E37" s="29">
        <v>77.985</v>
      </c>
      <c r="F37" s="21" t="s">
        <v>27</v>
      </c>
      <c r="G37" s="21" t="s">
        <v>39</v>
      </c>
      <c r="H37" s="21" t="s">
        <v>36</v>
      </c>
      <c r="I37" s="19">
        <v>69</v>
      </c>
      <c r="J37" s="19">
        <v>5</v>
      </c>
      <c r="K37" s="19">
        <v>60</v>
      </c>
      <c r="L37" s="19">
        <v>60</v>
      </c>
      <c r="M37" s="19">
        <v>100</v>
      </c>
      <c r="N37" s="37">
        <v>115.22523726774496</v>
      </c>
      <c r="O37" s="19">
        <v>390</v>
      </c>
      <c r="P37" s="37">
        <f t="shared" si="0"/>
        <v>54.97797356828194</v>
      </c>
      <c r="Q37" s="19">
        <v>406</v>
      </c>
      <c r="R37" s="38">
        <f t="shared" si="1"/>
        <v>499.51320696203015</v>
      </c>
      <c r="S37" s="39">
        <f t="shared" si="2"/>
        <v>9.085696953556157</v>
      </c>
    </row>
    <row r="38" spans="1:19" ht="15" customHeight="1">
      <c r="A38" s="31" t="s">
        <v>4</v>
      </c>
      <c r="B38" s="19">
        <v>6</v>
      </c>
      <c r="C38" s="19">
        <v>2</v>
      </c>
      <c r="D38" s="19">
        <v>20</v>
      </c>
      <c r="E38" s="29">
        <v>76.86</v>
      </c>
      <c r="F38" s="21" t="s">
        <v>27</v>
      </c>
      <c r="G38" s="21" t="s">
        <v>32</v>
      </c>
      <c r="H38" s="21" t="s">
        <v>50</v>
      </c>
      <c r="I38" s="19">
        <v>91</v>
      </c>
      <c r="J38" s="19">
        <v>2</v>
      </c>
      <c r="K38" s="19">
        <v>40</v>
      </c>
      <c r="L38" s="19">
        <v>60</v>
      </c>
      <c r="M38" s="19">
        <v>100</v>
      </c>
      <c r="N38" s="37">
        <v>102.87394733324422</v>
      </c>
      <c r="O38" s="19">
        <v>390</v>
      </c>
      <c r="P38" s="37">
        <f t="shared" si="0"/>
        <v>54.97797356828194</v>
      </c>
      <c r="Q38" s="19">
        <v>327</v>
      </c>
      <c r="R38" s="38">
        <f t="shared" si="1"/>
        <v>408.20600645833554</v>
      </c>
      <c r="S38" s="39">
        <f t="shared" si="2"/>
        <v>7.424900918753378</v>
      </c>
    </row>
    <row r="39" spans="1:19" ht="15" customHeight="1">
      <c r="A39" s="31" t="s">
        <v>4</v>
      </c>
      <c r="B39" s="19">
        <v>7</v>
      </c>
      <c r="C39" s="19">
        <v>3</v>
      </c>
      <c r="D39" s="19">
        <v>21</v>
      </c>
      <c r="E39" s="29">
        <v>76.5</v>
      </c>
      <c r="F39" s="21" t="s">
        <v>27</v>
      </c>
      <c r="G39" s="21" t="s">
        <v>40</v>
      </c>
      <c r="H39" s="21" t="s">
        <v>50</v>
      </c>
      <c r="I39" s="19">
        <v>76</v>
      </c>
      <c r="J39" s="19">
        <v>2</v>
      </c>
      <c r="K39" s="19">
        <v>60</v>
      </c>
      <c r="L39" s="19">
        <v>50</v>
      </c>
      <c r="M39" s="19">
        <v>100</v>
      </c>
      <c r="N39" s="37">
        <v>107.95348215479214</v>
      </c>
      <c r="O39" s="19">
        <v>390</v>
      </c>
      <c r="P39" s="37">
        <f t="shared" si="0"/>
        <v>54.97797356828194</v>
      </c>
      <c r="Q39" s="19">
        <v>358</v>
      </c>
      <c r="R39" s="38">
        <f t="shared" si="1"/>
        <v>449.0075149002332</v>
      </c>
      <c r="S39" s="39">
        <f t="shared" si="2"/>
        <v>8.167043740573153</v>
      </c>
    </row>
    <row r="40" spans="1:19" ht="15" customHeight="1">
      <c r="A40" s="31" t="s">
        <v>4</v>
      </c>
      <c r="B40" s="19">
        <v>2</v>
      </c>
      <c r="C40" s="19">
        <v>3</v>
      </c>
      <c r="D40" s="19">
        <v>22</v>
      </c>
      <c r="E40" s="29">
        <v>76.5</v>
      </c>
      <c r="F40" s="21" t="s">
        <v>27</v>
      </c>
      <c r="G40" s="21" t="s">
        <v>28</v>
      </c>
      <c r="H40" s="21" t="s">
        <v>50</v>
      </c>
      <c r="I40" s="19">
        <v>87</v>
      </c>
      <c r="J40" s="19">
        <v>0</v>
      </c>
      <c r="K40" s="19">
        <v>10</v>
      </c>
      <c r="L40" s="19">
        <v>40</v>
      </c>
      <c r="M40" s="19">
        <v>100</v>
      </c>
      <c r="N40" s="37">
        <v>72.98489506750434</v>
      </c>
      <c r="O40" s="19">
        <v>390</v>
      </c>
      <c r="P40" s="37">
        <f t="shared" si="0"/>
        <v>54.97797356828194</v>
      </c>
      <c r="Q40" s="19">
        <v>346</v>
      </c>
      <c r="R40" s="38">
        <f t="shared" si="1"/>
        <v>433.9569836745271</v>
      </c>
      <c r="S40" s="39">
        <f t="shared" si="2"/>
        <v>7.893288084464555</v>
      </c>
    </row>
    <row r="41" spans="1:19" ht="15" customHeight="1">
      <c r="A41" s="31" t="s">
        <v>4</v>
      </c>
      <c r="B41" s="19">
        <v>8</v>
      </c>
      <c r="C41" s="19">
        <v>4</v>
      </c>
      <c r="D41" s="19">
        <v>23</v>
      </c>
      <c r="E41" s="29">
        <v>80.64</v>
      </c>
      <c r="F41" s="21" t="s">
        <v>27</v>
      </c>
      <c r="G41" s="21" t="s">
        <v>21</v>
      </c>
      <c r="H41" s="21" t="s">
        <v>50</v>
      </c>
      <c r="I41" s="19">
        <v>67</v>
      </c>
      <c r="J41" s="19">
        <v>1</v>
      </c>
      <c r="K41" s="19">
        <v>50</v>
      </c>
      <c r="L41" s="19">
        <v>50</v>
      </c>
      <c r="M41" s="19">
        <v>100</v>
      </c>
      <c r="N41" s="37">
        <v>101.96497794412511</v>
      </c>
      <c r="O41" s="19">
        <v>390</v>
      </c>
      <c r="P41" s="37">
        <f t="shared" si="0"/>
        <v>54.97797356828194</v>
      </c>
      <c r="Q41" s="19">
        <v>339</v>
      </c>
      <c r="R41" s="38">
        <f t="shared" si="1"/>
        <v>403.3491976085589</v>
      </c>
      <c r="S41" s="39">
        <f t="shared" si="2"/>
        <v>7.33655992445055</v>
      </c>
    </row>
    <row r="42" spans="1:19" ht="15" customHeight="1">
      <c r="A42" s="31" t="s">
        <v>4</v>
      </c>
      <c r="B42" s="19">
        <v>4</v>
      </c>
      <c r="C42" s="19">
        <v>4</v>
      </c>
      <c r="D42" s="19">
        <v>24</v>
      </c>
      <c r="E42" s="29">
        <v>79.875</v>
      </c>
      <c r="F42" s="21" t="s">
        <v>27</v>
      </c>
      <c r="G42" s="21" t="s">
        <v>32</v>
      </c>
      <c r="H42" s="21" t="s">
        <v>50</v>
      </c>
      <c r="I42" s="19">
        <v>92</v>
      </c>
      <c r="J42" s="19">
        <v>5</v>
      </c>
      <c r="K42" s="19">
        <v>50</v>
      </c>
      <c r="L42" s="19">
        <v>50</v>
      </c>
      <c r="M42" s="19">
        <v>100</v>
      </c>
      <c r="N42" s="37">
        <v>103.46210399679188</v>
      </c>
      <c r="O42" s="19">
        <v>390</v>
      </c>
      <c r="P42" s="37">
        <f t="shared" si="0"/>
        <v>54.97797356828194</v>
      </c>
      <c r="Q42" s="19">
        <v>200</v>
      </c>
      <c r="R42" s="38">
        <f t="shared" si="1"/>
        <v>240.2432214431966</v>
      </c>
      <c r="S42" s="39">
        <f t="shared" si="2"/>
        <v>4.369808595160707</v>
      </c>
    </row>
    <row r="43" spans="1:19" ht="15" customHeight="1">
      <c r="A43" s="31" t="s">
        <v>4</v>
      </c>
      <c r="B43" s="19">
        <v>1</v>
      </c>
      <c r="C43" s="19">
        <v>4</v>
      </c>
      <c r="D43" s="19">
        <v>25</v>
      </c>
      <c r="E43" s="29">
        <v>78.75</v>
      </c>
      <c r="F43" s="21" t="s">
        <v>29</v>
      </c>
      <c r="G43" s="21" t="s">
        <v>38</v>
      </c>
      <c r="H43" s="21" t="s">
        <v>36</v>
      </c>
      <c r="I43" s="19">
        <v>75</v>
      </c>
      <c r="J43" s="19">
        <v>1</v>
      </c>
      <c r="K43" s="19">
        <v>50</v>
      </c>
      <c r="L43" s="19">
        <v>50</v>
      </c>
      <c r="M43" s="19">
        <v>100</v>
      </c>
      <c r="N43" s="37">
        <v>101.96497794412511</v>
      </c>
      <c r="O43" s="19">
        <v>390</v>
      </c>
      <c r="P43" s="37">
        <f t="shared" si="0"/>
        <v>54.97797356828194</v>
      </c>
      <c r="Q43" s="19">
        <v>158</v>
      </c>
      <c r="R43" s="38">
        <f t="shared" si="1"/>
        <v>192.50346129641284</v>
      </c>
      <c r="S43" s="39">
        <f t="shared" si="2"/>
        <v>3.5014652014652015</v>
      </c>
    </row>
    <row r="44" spans="1:19" ht="15" customHeight="1">
      <c r="A44" s="31" t="s">
        <v>4</v>
      </c>
      <c r="B44" s="19">
        <v>2</v>
      </c>
      <c r="C44" s="19">
        <v>4</v>
      </c>
      <c r="D44" s="19">
        <v>26</v>
      </c>
      <c r="E44" s="29">
        <v>76.5</v>
      </c>
      <c r="F44" s="21" t="s">
        <v>27</v>
      </c>
      <c r="G44" s="21" t="s">
        <v>10</v>
      </c>
      <c r="H44" s="21" t="s">
        <v>36</v>
      </c>
      <c r="I44" s="19">
        <v>67</v>
      </c>
      <c r="J44" s="19">
        <v>1</v>
      </c>
      <c r="K44" s="19">
        <v>20</v>
      </c>
      <c r="L44" s="19">
        <v>50</v>
      </c>
      <c r="M44" s="19">
        <v>100</v>
      </c>
      <c r="N44" s="37">
        <v>85.12230985162411</v>
      </c>
      <c r="O44" s="19">
        <v>390</v>
      </c>
      <c r="P44" s="37">
        <f t="shared" si="0"/>
        <v>54.97797356828194</v>
      </c>
      <c r="Q44" s="19">
        <v>167</v>
      </c>
      <c r="R44" s="38">
        <f t="shared" si="1"/>
        <v>209.45322622441049</v>
      </c>
      <c r="S44" s="39">
        <f t="shared" si="2"/>
        <v>3.809766214177979</v>
      </c>
    </row>
    <row r="45" spans="1:19" ht="15" customHeight="1">
      <c r="A45" s="31" t="s">
        <v>4</v>
      </c>
      <c r="B45" s="19">
        <v>5</v>
      </c>
      <c r="C45" s="19">
        <v>3</v>
      </c>
      <c r="D45" s="19">
        <v>27</v>
      </c>
      <c r="E45" s="29">
        <v>75.015</v>
      </c>
      <c r="F45" s="21" t="s">
        <v>27</v>
      </c>
      <c r="G45" s="21" t="s">
        <v>41</v>
      </c>
      <c r="H45" s="21" t="s">
        <v>36</v>
      </c>
      <c r="I45" s="19">
        <v>85</v>
      </c>
      <c r="J45" s="19">
        <v>0</v>
      </c>
      <c r="K45" s="19">
        <v>10</v>
      </c>
      <c r="L45" s="19">
        <v>50</v>
      </c>
      <c r="M45" s="19">
        <v>100</v>
      </c>
      <c r="N45" s="37">
        <v>79.13380564095709</v>
      </c>
      <c r="O45" s="19">
        <v>390</v>
      </c>
      <c r="P45" s="37">
        <f t="shared" si="0"/>
        <v>54.97797356828194</v>
      </c>
      <c r="Q45" s="19">
        <v>318</v>
      </c>
      <c r="R45" s="38">
        <f t="shared" si="1"/>
        <v>406.7345121284113</v>
      </c>
      <c r="S45" s="39">
        <f t="shared" si="2"/>
        <v>7.3981357574638915</v>
      </c>
    </row>
    <row r="46" spans="1:19" ht="15" customHeight="1">
      <c r="A46" s="31" t="s">
        <v>4</v>
      </c>
      <c r="B46" s="19">
        <v>4</v>
      </c>
      <c r="C46" s="19">
        <v>3</v>
      </c>
      <c r="D46" s="19">
        <v>28</v>
      </c>
      <c r="E46" s="29">
        <v>82.125</v>
      </c>
      <c r="F46" s="21" t="s">
        <v>27</v>
      </c>
      <c r="G46" s="21" t="s">
        <v>29</v>
      </c>
      <c r="H46" s="21" t="s">
        <v>50</v>
      </c>
      <c r="I46" s="19">
        <v>35</v>
      </c>
      <c r="J46" s="19">
        <v>2</v>
      </c>
      <c r="K46" s="19">
        <v>60</v>
      </c>
      <c r="L46" s="19">
        <v>60</v>
      </c>
      <c r="M46" s="19">
        <v>100</v>
      </c>
      <c r="N46" s="37">
        <v>114.1023927282449</v>
      </c>
      <c r="O46" s="19">
        <v>390</v>
      </c>
      <c r="P46" s="37">
        <f t="shared" si="0"/>
        <v>54.97797356828194</v>
      </c>
      <c r="Q46" s="19">
        <v>682</v>
      </c>
      <c r="R46" s="38">
        <f t="shared" si="1"/>
        <v>796.7847444330457</v>
      </c>
      <c r="S46" s="39">
        <f t="shared" si="2"/>
        <v>14.492799438004917</v>
      </c>
    </row>
    <row r="47" spans="1:19" ht="15" customHeight="1">
      <c r="A47" s="31" t="s">
        <v>4</v>
      </c>
      <c r="B47" s="19">
        <v>1</v>
      </c>
      <c r="C47" s="19">
        <v>2</v>
      </c>
      <c r="D47" s="19">
        <v>29</v>
      </c>
      <c r="E47" s="29">
        <v>78.39</v>
      </c>
      <c r="F47" s="21" t="s">
        <v>27</v>
      </c>
      <c r="G47" s="21" t="s">
        <v>42</v>
      </c>
      <c r="H47" s="21" t="s">
        <v>36</v>
      </c>
      <c r="I47" s="19">
        <v>59</v>
      </c>
      <c r="J47" s="19">
        <v>5</v>
      </c>
      <c r="K47" s="19">
        <v>60</v>
      </c>
      <c r="L47" s="19">
        <v>50</v>
      </c>
      <c r="M47" s="19">
        <v>100</v>
      </c>
      <c r="N47" s="37">
        <v>109.07632669429222</v>
      </c>
      <c r="O47" s="19">
        <v>390</v>
      </c>
      <c r="P47" s="37">
        <f t="shared" si="0"/>
        <v>54.97797356828194</v>
      </c>
      <c r="Q47" s="19">
        <v>267.33</v>
      </c>
      <c r="R47" s="38">
        <f t="shared" si="1"/>
        <v>327.2043375127075</v>
      </c>
      <c r="S47" s="39">
        <f t="shared" si="2"/>
        <v>5.9515532544378695</v>
      </c>
    </row>
    <row r="48" spans="1:19" ht="15" customHeight="1">
      <c r="A48" s="31" t="s">
        <v>4</v>
      </c>
      <c r="B48" s="19">
        <v>7</v>
      </c>
      <c r="C48" s="19">
        <v>2</v>
      </c>
      <c r="D48" s="19">
        <v>30</v>
      </c>
      <c r="E48" s="29">
        <v>73.89</v>
      </c>
      <c r="F48" s="21" t="s">
        <v>27</v>
      </c>
      <c r="G48" s="21" t="s">
        <v>19</v>
      </c>
      <c r="H48" s="21" t="s">
        <v>36</v>
      </c>
      <c r="I48" s="19">
        <v>71</v>
      </c>
      <c r="J48" s="19">
        <v>1</v>
      </c>
      <c r="K48" s="19">
        <v>50</v>
      </c>
      <c r="L48" s="19">
        <v>50</v>
      </c>
      <c r="M48" s="19">
        <v>100</v>
      </c>
      <c r="N48" s="37">
        <v>101.96497794412511</v>
      </c>
      <c r="O48" s="19">
        <v>390</v>
      </c>
      <c r="P48" s="37">
        <f t="shared" si="0"/>
        <v>54.97797356828194</v>
      </c>
      <c r="Q48" s="19">
        <v>380</v>
      </c>
      <c r="R48" s="38">
        <f t="shared" si="1"/>
        <v>493.43499653908685</v>
      </c>
      <c r="S48" s="39">
        <f t="shared" si="2"/>
        <v>8.975139760767044</v>
      </c>
    </row>
    <row r="49" spans="1:19" ht="15" customHeight="1">
      <c r="A49" s="31" t="s">
        <v>4</v>
      </c>
      <c r="B49" s="19">
        <v>8</v>
      </c>
      <c r="C49" s="19">
        <v>1</v>
      </c>
      <c r="D49" s="19">
        <v>31</v>
      </c>
      <c r="E49" s="29">
        <v>73.89</v>
      </c>
      <c r="F49" s="21" t="s">
        <v>27</v>
      </c>
      <c r="G49" s="21" t="s">
        <v>43</v>
      </c>
      <c r="H49" s="21" t="s">
        <v>50</v>
      </c>
      <c r="I49" s="19">
        <v>96</v>
      </c>
      <c r="J49" s="19">
        <v>2</v>
      </c>
      <c r="K49" s="19">
        <v>50</v>
      </c>
      <c r="L49" s="19">
        <v>50</v>
      </c>
      <c r="M49" s="19">
        <v>100</v>
      </c>
      <c r="N49" s="37">
        <v>102.3392594572918</v>
      </c>
      <c r="O49" s="19">
        <v>390</v>
      </c>
      <c r="P49" s="37">
        <f t="shared" si="0"/>
        <v>54.97797356828194</v>
      </c>
      <c r="Q49" s="19">
        <v>284</v>
      </c>
      <c r="R49" s="38">
        <f t="shared" si="1"/>
        <v>368.77773425552806</v>
      </c>
      <c r="S49" s="39">
        <f t="shared" si="2"/>
        <v>6.70773603173116</v>
      </c>
    </row>
    <row r="50" spans="1:19" ht="15" customHeight="1">
      <c r="A50" s="31" t="s">
        <v>4</v>
      </c>
      <c r="B50" s="19">
        <v>7</v>
      </c>
      <c r="C50" s="19">
        <v>1</v>
      </c>
      <c r="D50" s="19">
        <v>32</v>
      </c>
      <c r="E50" s="29">
        <v>76.86</v>
      </c>
      <c r="F50" s="21" t="s">
        <v>27</v>
      </c>
      <c r="G50" s="21" t="s">
        <v>31</v>
      </c>
      <c r="H50" s="21" t="s">
        <v>50</v>
      </c>
      <c r="I50" s="19">
        <v>63</v>
      </c>
      <c r="J50" s="19">
        <v>2</v>
      </c>
      <c r="K50" s="19">
        <v>50</v>
      </c>
      <c r="L50" s="19">
        <v>50</v>
      </c>
      <c r="M50" s="19">
        <v>100</v>
      </c>
      <c r="N50" s="37">
        <v>102.3392594572918</v>
      </c>
      <c r="O50" s="19">
        <v>390</v>
      </c>
      <c r="P50" s="37">
        <f t="shared" si="0"/>
        <v>54.97797356828194</v>
      </c>
      <c r="Q50" s="19">
        <v>240</v>
      </c>
      <c r="R50" s="38">
        <f t="shared" si="1"/>
        <v>299.60073868501684</v>
      </c>
      <c r="S50" s="39">
        <f t="shared" si="2"/>
        <v>5.449468564222662</v>
      </c>
    </row>
    <row r="51" spans="1:19" ht="15" customHeight="1">
      <c r="A51" s="31" t="s">
        <v>5</v>
      </c>
      <c r="B51" s="19">
        <v>1</v>
      </c>
      <c r="C51" s="19">
        <v>1</v>
      </c>
      <c r="D51" s="19">
        <v>1</v>
      </c>
      <c r="E51" s="29">
        <v>85.5</v>
      </c>
      <c r="F51" s="21" t="s">
        <v>27</v>
      </c>
      <c r="G51" s="21" t="s">
        <v>22</v>
      </c>
      <c r="H51" s="21" t="s">
        <v>50</v>
      </c>
      <c r="I51" s="19">
        <v>91</v>
      </c>
      <c r="J51" s="19">
        <v>1</v>
      </c>
      <c r="K51" s="19">
        <v>5</v>
      </c>
      <c r="L51" s="19">
        <v>10</v>
      </c>
      <c r="M51" s="19">
        <v>30</v>
      </c>
      <c r="N51" s="37">
        <v>122.90585618977019</v>
      </c>
      <c r="O51" s="19">
        <v>344</v>
      </c>
      <c r="P51" s="37">
        <f t="shared" si="0"/>
        <v>48.49339207048458</v>
      </c>
      <c r="Q51" s="19">
        <v>3055</v>
      </c>
      <c r="R51" s="38">
        <f t="shared" si="1"/>
        <v>3428.286575469511</v>
      </c>
      <c r="S51" s="39">
        <f t="shared" si="2"/>
        <v>70.69595318237454</v>
      </c>
    </row>
    <row r="52" spans="1:19" ht="15" customHeight="1">
      <c r="A52" s="31" t="s">
        <v>5</v>
      </c>
      <c r="B52" s="19">
        <v>2</v>
      </c>
      <c r="C52" s="19">
        <v>1</v>
      </c>
      <c r="D52" s="19">
        <v>2</v>
      </c>
      <c r="E52" s="29">
        <v>79.11</v>
      </c>
      <c r="F52" s="21" t="s">
        <v>27</v>
      </c>
      <c r="G52" s="21" t="s">
        <v>24</v>
      </c>
      <c r="H52" s="21" t="s">
        <v>50</v>
      </c>
      <c r="I52" s="19">
        <v>100</v>
      </c>
      <c r="J52" s="19">
        <v>2</v>
      </c>
      <c r="K52" s="19">
        <v>1</v>
      </c>
      <c r="L52" s="19">
        <v>1</v>
      </c>
      <c r="M52" s="19">
        <v>20</v>
      </c>
      <c r="N52" s="37">
        <v>58.117123795404005</v>
      </c>
      <c r="O52" s="19">
        <v>345</v>
      </c>
      <c r="P52" s="37">
        <f t="shared" si="0"/>
        <v>48.63436123348018</v>
      </c>
      <c r="Q52" s="19">
        <v>3071</v>
      </c>
      <c r="R52" s="38">
        <f t="shared" si="1"/>
        <v>3724.606957245168</v>
      </c>
      <c r="S52" s="39">
        <f t="shared" si="2"/>
        <v>76.58385682016785</v>
      </c>
    </row>
    <row r="53" spans="1:19" ht="15" customHeight="1">
      <c r="A53" s="31" t="s">
        <v>5</v>
      </c>
      <c r="B53" s="19">
        <v>2</v>
      </c>
      <c r="C53" s="19">
        <v>2</v>
      </c>
      <c r="D53" s="19">
        <v>3</v>
      </c>
      <c r="E53" s="29">
        <v>78.39</v>
      </c>
      <c r="F53" s="21" t="s">
        <v>27</v>
      </c>
      <c r="G53" s="21" t="s">
        <v>44</v>
      </c>
      <c r="H53" s="21" t="s">
        <v>50</v>
      </c>
      <c r="I53" s="19">
        <v>92</v>
      </c>
      <c r="J53" s="19">
        <v>1</v>
      </c>
      <c r="K53" s="19">
        <v>1</v>
      </c>
      <c r="L53" s="19">
        <v>1</v>
      </c>
      <c r="M53" s="19">
        <v>20</v>
      </c>
      <c r="N53" s="37">
        <v>56.04151223128243</v>
      </c>
      <c r="O53" s="19">
        <v>357</v>
      </c>
      <c r="P53" s="37">
        <f t="shared" si="0"/>
        <v>50.32599118942731</v>
      </c>
      <c r="Q53" s="19">
        <v>3336</v>
      </c>
      <c r="R53" s="38">
        <f t="shared" si="1"/>
        <v>4083.169378455065</v>
      </c>
      <c r="S53" s="39">
        <f t="shared" si="2"/>
        <v>81.13440554178044</v>
      </c>
    </row>
    <row r="54" spans="1:19" ht="15" customHeight="1">
      <c r="A54" s="31" t="s">
        <v>5</v>
      </c>
      <c r="B54" s="19">
        <v>5</v>
      </c>
      <c r="C54" s="19">
        <v>2</v>
      </c>
      <c r="D54" s="19">
        <v>4</v>
      </c>
      <c r="E54" s="29">
        <v>81</v>
      </c>
      <c r="F54" s="21" t="s">
        <v>27</v>
      </c>
      <c r="G54" s="21" t="s">
        <v>41</v>
      </c>
      <c r="H54" s="21" t="s">
        <v>50</v>
      </c>
      <c r="I54" s="19">
        <v>95</v>
      </c>
      <c r="J54" s="19">
        <v>1</v>
      </c>
      <c r="K54" s="19">
        <v>1</v>
      </c>
      <c r="L54" s="19">
        <v>1</v>
      </c>
      <c r="M54" s="19">
        <v>10</v>
      </c>
      <c r="N54" s="37">
        <v>32.320237212750186</v>
      </c>
      <c r="O54" s="19">
        <v>354</v>
      </c>
      <c r="P54" s="37">
        <f t="shared" si="0"/>
        <v>49.903083700440526</v>
      </c>
      <c r="Q54" s="19">
        <v>3187</v>
      </c>
      <c r="R54" s="38">
        <f t="shared" si="1"/>
        <v>3775.1052373959865</v>
      </c>
      <c r="S54" s="39">
        <f t="shared" si="2"/>
        <v>75.6487366603892</v>
      </c>
    </row>
    <row r="55" spans="1:19" ht="15" customHeight="1">
      <c r="A55" s="31" t="s">
        <v>5</v>
      </c>
      <c r="B55" s="19">
        <v>6</v>
      </c>
      <c r="C55" s="19">
        <v>3</v>
      </c>
      <c r="D55" s="19">
        <v>5</v>
      </c>
      <c r="E55" s="29">
        <v>74.25</v>
      </c>
      <c r="F55" s="21" t="s">
        <v>27</v>
      </c>
      <c r="G55" s="21" t="s">
        <v>14</v>
      </c>
      <c r="H55" s="21" t="s">
        <v>50</v>
      </c>
      <c r="I55" s="19">
        <v>71</v>
      </c>
      <c r="J55" s="19">
        <v>1</v>
      </c>
      <c r="K55" s="19">
        <v>5</v>
      </c>
      <c r="L55" s="19">
        <v>5</v>
      </c>
      <c r="M55" s="19">
        <v>10</v>
      </c>
      <c r="N55" s="37">
        <v>58.41363973313566</v>
      </c>
      <c r="O55" s="19">
        <v>350</v>
      </c>
      <c r="P55" s="37">
        <f t="shared" si="0"/>
        <v>49.33920704845815</v>
      </c>
      <c r="Q55" s="19">
        <v>2863</v>
      </c>
      <c r="R55" s="38">
        <f t="shared" si="1"/>
        <v>3699.618208516887</v>
      </c>
      <c r="S55" s="39">
        <f t="shared" si="2"/>
        <v>74.98333333333333</v>
      </c>
    </row>
    <row r="56" spans="1:19" ht="15" customHeight="1">
      <c r="A56" s="31" t="s">
        <v>5</v>
      </c>
      <c r="B56" s="19">
        <v>3</v>
      </c>
      <c r="C56" s="19">
        <v>3</v>
      </c>
      <c r="D56" s="19">
        <v>6</v>
      </c>
      <c r="E56" s="29">
        <v>76.86</v>
      </c>
      <c r="F56" s="21" t="s">
        <v>27</v>
      </c>
      <c r="G56" s="21" t="s">
        <v>11</v>
      </c>
      <c r="H56" s="21" t="s">
        <v>50</v>
      </c>
      <c r="I56" s="19">
        <v>74</v>
      </c>
      <c r="J56" s="19">
        <v>2</v>
      </c>
      <c r="K56" s="19">
        <v>1</v>
      </c>
      <c r="L56" s="19">
        <v>1</v>
      </c>
      <c r="M56" s="19">
        <v>30</v>
      </c>
      <c r="N56" s="37">
        <v>81.83839881393625</v>
      </c>
      <c r="O56" s="19">
        <v>351</v>
      </c>
      <c r="P56" s="37">
        <f t="shared" si="0"/>
        <v>49.480176211453745</v>
      </c>
      <c r="Q56" s="19">
        <v>3130</v>
      </c>
      <c r="R56" s="38">
        <f t="shared" si="1"/>
        <v>3907.292967017095</v>
      </c>
      <c r="S56" s="39">
        <f t="shared" si="2"/>
        <v>78.9668361389673</v>
      </c>
    </row>
    <row r="57" spans="1:19" ht="15" customHeight="1">
      <c r="A57" s="31" t="s">
        <v>5</v>
      </c>
      <c r="B57" s="19">
        <v>5</v>
      </c>
      <c r="C57" s="19">
        <v>4</v>
      </c>
      <c r="D57" s="19">
        <v>7</v>
      </c>
      <c r="E57" s="29">
        <v>79.11</v>
      </c>
      <c r="F57" s="21" t="s">
        <v>27</v>
      </c>
      <c r="G57" s="21" t="s">
        <v>23</v>
      </c>
      <c r="H57" s="21" t="s">
        <v>50</v>
      </c>
      <c r="I57" s="19">
        <v>84</v>
      </c>
      <c r="J57" s="19">
        <v>2</v>
      </c>
      <c r="K57" s="19">
        <v>1</v>
      </c>
      <c r="L57" s="19">
        <v>1</v>
      </c>
      <c r="M57" s="19">
        <v>20</v>
      </c>
      <c r="N57" s="37">
        <v>58.117123795404005</v>
      </c>
      <c r="O57" s="19">
        <v>347</v>
      </c>
      <c r="P57" s="37">
        <f t="shared" si="0"/>
        <v>48.91629955947136</v>
      </c>
      <c r="Q57" s="19">
        <v>3134</v>
      </c>
      <c r="R57" s="38">
        <f t="shared" si="1"/>
        <v>3801.01537089103</v>
      </c>
      <c r="S57" s="39">
        <f t="shared" si="2"/>
        <v>77.70447489123414</v>
      </c>
    </row>
    <row r="58" spans="1:19" ht="15" customHeight="1">
      <c r="A58" s="31" t="s">
        <v>5</v>
      </c>
      <c r="B58" s="19">
        <v>7</v>
      </c>
      <c r="C58" s="19">
        <v>4</v>
      </c>
      <c r="D58" s="19">
        <v>8</v>
      </c>
      <c r="E58" s="29">
        <v>78.39</v>
      </c>
      <c r="F58" s="21" t="s">
        <v>27</v>
      </c>
      <c r="G58" s="21" t="s">
        <v>45</v>
      </c>
      <c r="H58" s="21" t="s">
        <v>50</v>
      </c>
      <c r="I58" s="19">
        <v>105</v>
      </c>
      <c r="J58" s="19">
        <v>1</v>
      </c>
      <c r="K58" s="19">
        <v>1</v>
      </c>
      <c r="L58" s="19">
        <v>5</v>
      </c>
      <c r="M58" s="19">
        <v>20</v>
      </c>
      <c r="N58" s="37">
        <v>69.68124536693847</v>
      </c>
      <c r="O58" s="19">
        <v>351</v>
      </c>
      <c r="P58" s="37">
        <f t="shared" si="0"/>
        <v>49.480176211453745</v>
      </c>
      <c r="Q58" s="19">
        <v>2822</v>
      </c>
      <c r="R58" s="38">
        <f t="shared" si="1"/>
        <v>3454.0479574341102</v>
      </c>
      <c r="S58" s="39">
        <f t="shared" si="2"/>
        <v>69.80670284344222</v>
      </c>
    </row>
    <row r="59" spans="1:19" ht="12.75">
      <c r="A59" s="31" t="s">
        <v>5</v>
      </c>
      <c r="B59" s="19">
        <v>3</v>
      </c>
      <c r="C59" s="19">
        <v>4</v>
      </c>
      <c r="D59" s="19">
        <v>9</v>
      </c>
      <c r="E59" s="29">
        <v>87.39</v>
      </c>
      <c r="F59" s="21" t="s">
        <v>27</v>
      </c>
      <c r="G59" s="21" t="s">
        <v>22</v>
      </c>
      <c r="H59" s="21" t="s">
        <v>50</v>
      </c>
      <c r="I59" s="19">
        <v>94</v>
      </c>
      <c r="J59" s="19">
        <v>2</v>
      </c>
      <c r="K59" s="19">
        <v>1</v>
      </c>
      <c r="L59" s="19">
        <v>1</v>
      </c>
      <c r="M59" s="19">
        <v>30</v>
      </c>
      <c r="N59" s="37">
        <v>81.83839881393625</v>
      </c>
      <c r="O59" s="19">
        <v>357</v>
      </c>
      <c r="P59" s="37">
        <f t="shared" si="0"/>
        <v>50.32599118942731</v>
      </c>
      <c r="Q59" s="19">
        <v>2876</v>
      </c>
      <c r="R59" s="38">
        <f t="shared" si="1"/>
        <v>3157.6148845143525</v>
      </c>
      <c r="S59" s="39">
        <f t="shared" si="2"/>
        <v>62.743222932839465</v>
      </c>
    </row>
    <row r="60" spans="1:19" ht="12.75">
      <c r="A60" s="31" t="s">
        <v>5</v>
      </c>
      <c r="B60" s="19">
        <v>6</v>
      </c>
      <c r="C60" s="19">
        <v>4</v>
      </c>
      <c r="D60" s="19">
        <v>10</v>
      </c>
      <c r="E60" s="29">
        <v>68.985</v>
      </c>
      <c r="F60" s="21" t="s">
        <v>27</v>
      </c>
      <c r="G60" s="21" t="s">
        <v>46</v>
      </c>
      <c r="H60" s="21" t="s">
        <v>50</v>
      </c>
      <c r="I60" s="19">
        <v>81</v>
      </c>
      <c r="J60" s="19">
        <v>1</v>
      </c>
      <c r="K60" s="19">
        <v>1</v>
      </c>
      <c r="L60" s="19">
        <v>2</v>
      </c>
      <c r="M60" s="19">
        <v>10</v>
      </c>
      <c r="N60" s="37">
        <v>35.73017049666419</v>
      </c>
      <c r="O60" s="19">
        <v>353</v>
      </c>
      <c r="P60" s="37">
        <f t="shared" si="0"/>
        <v>49.76211453744494</v>
      </c>
      <c r="Q60" s="19">
        <v>2385</v>
      </c>
      <c r="R60" s="38">
        <f t="shared" si="1"/>
        <v>3317.154754002259</v>
      </c>
      <c r="S60" s="39">
        <f t="shared" si="2"/>
        <v>66.66024514505247</v>
      </c>
    </row>
    <row r="61" spans="1:19" ht="12.75">
      <c r="A61" s="31" t="s">
        <v>5</v>
      </c>
      <c r="B61" s="19">
        <v>1</v>
      </c>
      <c r="C61" s="19">
        <v>3</v>
      </c>
      <c r="D61" s="19">
        <v>11</v>
      </c>
      <c r="E61" s="29">
        <v>81</v>
      </c>
      <c r="F61" s="21" t="s">
        <v>27</v>
      </c>
      <c r="G61" s="21" t="s">
        <v>38</v>
      </c>
      <c r="H61" s="21" t="s">
        <v>50</v>
      </c>
      <c r="I61" s="19">
        <v>94</v>
      </c>
      <c r="J61" s="19">
        <v>5</v>
      </c>
      <c r="K61" s="19">
        <v>5</v>
      </c>
      <c r="L61" s="19">
        <v>1</v>
      </c>
      <c r="M61" s="19">
        <v>30</v>
      </c>
      <c r="N61" s="37">
        <v>100.51890289103041</v>
      </c>
      <c r="O61" s="19">
        <v>346</v>
      </c>
      <c r="P61" s="37">
        <f t="shared" si="0"/>
        <v>48.77533039647577</v>
      </c>
      <c r="Q61" s="19">
        <v>3009</v>
      </c>
      <c r="R61" s="38">
        <f t="shared" si="1"/>
        <v>3564.258443465492</v>
      </c>
      <c r="S61" s="39">
        <f t="shared" si="2"/>
        <v>73.07502408477842</v>
      </c>
    </row>
    <row r="62" spans="1:19" ht="12.75">
      <c r="A62" s="31" t="s">
        <v>5</v>
      </c>
      <c r="B62" s="19">
        <v>8</v>
      </c>
      <c r="C62" s="19">
        <v>3</v>
      </c>
      <c r="D62" s="19">
        <v>12</v>
      </c>
      <c r="E62" s="29">
        <v>77.985</v>
      </c>
      <c r="F62" s="21" t="s">
        <v>27</v>
      </c>
      <c r="G62" s="21" t="s">
        <v>18</v>
      </c>
      <c r="H62" s="21" t="s">
        <v>50</v>
      </c>
      <c r="I62" s="19">
        <v>95</v>
      </c>
      <c r="J62" s="19">
        <v>1</v>
      </c>
      <c r="K62" s="19">
        <v>1</v>
      </c>
      <c r="L62" s="19">
        <v>5</v>
      </c>
      <c r="M62" s="19">
        <v>30</v>
      </c>
      <c r="N62" s="37">
        <v>93.40252038547072</v>
      </c>
      <c r="O62" s="19">
        <v>357</v>
      </c>
      <c r="P62" s="37">
        <f t="shared" si="0"/>
        <v>50.32599118942731</v>
      </c>
      <c r="Q62" s="19">
        <v>2971</v>
      </c>
      <c r="R62" s="38">
        <f t="shared" si="1"/>
        <v>3655.304773113772</v>
      </c>
      <c r="S62" s="39">
        <f t="shared" si="2"/>
        <v>72.63254407360174</v>
      </c>
    </row>
    <row r="63" spans="1:19" ht="12.75">
      <c r="A63" s="31" t="s">
        <v>5</v>
      </c>
      <c r="B63" s="19">
        <v>3</v>
      </c>
      <c r="C63" s="19">
        <v>2</v>
      </c>
      <c r="D63" s="19">
        <v>13</v>
      </c>
      <c r="E63" s="29">
        <v>80.235</v>
      </c>
      <c r="F63" s="21" t="s">
        <v>27</v>
      </c>
      <c r="G63" s="21" t="s">
        <v>34</v>
      </c>
      <c r="H63" s="21" t="s">
        <v>50</v>
      </c>
      <c r="I63" s="19">
        <v>80</v>
      </c>
      <c r="J63" s="19">
        <v>0</v>
      </c>
      <c r="K63" s="19">
        <v>1</v>
      </c>
      <c r="L63" s="19">
        <v>5</v>
      </c>
      <c r="M63" s="19">
        <v>10</v>
      </c>
      <c r="N63" s="37">
        <v>43.88435878428466</v>
      </c>
      <c r="O63" s="19">
        <v>358</v>
      </c>
      <c r="P63" s="37">
        <f t="shared" si="0"/>
        <v>50.46696035242291</v>
      </c>
      <c r="Q63" s="19">
        <v>2965</v>
      </c>
      <c r="R63" s="38">
        <f t="shared" si="1"/>
        <v>3545.6254740686013</v>
      </c>
      <c r="S63" s="39">
        <f t="shared" si="2"/>
        <v>70.25637068903391</v>
      </c>
    </row>
    <row r="64" spans="1:19" ht="12.75">
      <c r="A64" s="31" t="s">
        <v>5</v>
      </c>
      <c r="B64" s="19">
        <v>8</v>
      </c>
      <c r="C64" s="19">
        <v>2</v>
      </c>
      <c r="D64" s="19">
        <v>14</v>
      </c>
      <c r="E64" s="29">
        <v>76.5</v>
      </c>
      <c r="F64" s="21" t="s">
        <v>27</v>
      </c>
      <c r="G64" s="21" t="s">
        <v>15</v>
      </c>
      <c r="H64" s="21" t="s">
        <v>50</v>
      </c>
      <c r="I64" s="19">
        <v>77</v>
      </c>
      <c r="J64" s="19">
        <v>1</v>
      </c>
      <c r="K64" s="19">
        <v>1</v>
      </c>
      <c r="L64" s="19">
        <v>2</v>
      </c>
      <c r="M64" s="19">
        <v>20</v>
      </c>
      <c r="N64" s="37">
        <v>59.45144551519645</v>
      </c>
      <c r="O64" s="19">
        <v>346</v>
      </c>
      <c r="P64" s="37">
        <f t="shared" si="0"/>
        <v>48.77533039647577</v>
      </c>
      <c r="Q64" s="19">
        <v>2687</v>
      </c>
      <c r="R64" s="38">
        <f t="shared" si="1"/>
        <v>3370.0647836227004</v>
      </c>
      <c r="S64" s="39">
        <f t="shared" si="2"/>
        <v>69.09363311798708</v>
      </c>
    </row>
    <row r="65" spans="1:19" ht="12.75">
      <c r="A65" s="31" t="s">
        <v>5</v>
      </c>
      <c r="B65" s="19">
        <v>4</v>
      </c>
      <c r="C65" s="19">
        <v>1</v>
      </c>
      <c r="D65" s="19">
        <v>15</v>
      </c>
      <c r="E65" s="29">
        <v>75.735</v>
      </c>
      <c r="F65" s="21" t="s">
        <v>27</v>
      </c>
      <c r="G65" s="21" t="s">
        <v>16</v>
      </c>
      <c r="H65" s="21" t="s">
        <v>50</v>
      </c>
      <c r="I65" s="19">
        <v>77</v>
      </c>
      <c r="J65" s="19">
        <v>1</v>
      </c>
      <c r="K65" s="19">
        <v>1</v>
      </c>
      <c r="L65" s="19">
        <v>5</v>
      </c>
      <c r="M65" s="19">
        <v>40</v>
      </c>
      <c r="N65" s="37">
        <v>117.12379540400298</v>
      </c>
      <c r="O65" s="19">
        <v>351</v>
      </c>
      <c r="P65" s="37">
        <f t="shared" si="0"/>
        <v>49.480176211453745</v>
      </c>
      <c r="Q65" s="19">
        <v>2759</v>
      </c>
      <c r="R65" s="38">
        <f t="shared" si="1"/>
        <v>3495.321182804987</v>
      </c>
      <c r="S65" s="39">
        <f t="shared" si="2"/>
        <v>70.6408394316891</v>
      </c>
    </row>
    <row r="66" spans="1:19" ht="12.75">
      <c r="A66" s="31" t="s">
        <v>5</v>
      </c>
      <c r="B66" s="19">
        <v>3</v>
      </c>
      <c r="C66" s="19">
        <v>1</v>
      </c>
      <c r="D66" s="19">
        <v>16</v>
      </c>
      <c r="E66" s="29">
        <v>81</v>
      </c>
      <c r="F66" s="21" t="s">
        <v>27</v>
      </c>
      <c r="G66" s="21" t="s">
        <v>42</v>
      </c>
      <c r="H66" s="21" t="s">
        <v>50</v>
      </c>
      <c r="I66" s="19">
        <v>83</v>
      </c>
      <c r="J66" s="19">
        <v>0</v>
      </c>
      <c r="K66" s="19">
        <v>1</v>
      </c>
      <c r="L66" s="19">
        <v>5</v>
      </c>
      <c r="M66" s="19">
        <v>40</v>
      </c>
      <c r="N66" s="37">
        <v>115.0481838398814</v>
      </c>
      <c r="O66" s="19">
        <v>346</v>
      </c>
      <c r="P66" s="37">
        <f t="shared" si="0"/>
        <v>48.77533039647577</v>
      </c>
      <c r="Q66" s="19">
        <v>2648</v>
      </c>
      <c r="R66" s="38">
        <f t="shared" si="1"/>
        <v>3136.642192853647</v>
      </c>
      <c r="S66" s="39">
        <f t="shared" si="2"/>
        <v>64.30796403339757</v>
      </c>
    </row>
    <row r="67" spans="1:19" ht="12.75">
      <c r="A67" s="31" t="s">
        <v>5</v>
      </c>
      <c r="B67" s="19">
        <v>5</v>
      </c>
      <c r="C67" s="19">
        <v>1</v>
      </c>
      <c r="D67" s="19">
        <v>17</v>
      </c>
      <c r="E67" s="29">
        <v>75.375</v>
      </c>
      <c r="F67" s="21" t="s">
        <v>27</v>
      </c>
      <c r="G67" s="21" t="s">
        <v>25</v>
      </c>
      <c r="H67" s="21" t="s">
        <v>50</v>
      </c>
      <c r="I67" s="19">
        <v>72</v>
      </c>
      <c r="J67" s="19">
        <v>0</v>
      </c>
      <c r="K67" s="19">
        <v>1</v>
      </c>
      <c r="L67" s="19">
        <v>2</v>
      </c>
      <c r="M67" s="19">
        <v>40</v>
      </c>
      <c r="N67" s="37">
        <v>104.81838398813936</v>
      </c>
      <c r="O67" s="19">
        <v>338</v>
      </c>
      <c r="P67" s="37">
        <f t="shared" si="0"/>
        <v>47.647577092511014</v>
      </c>
      <c r="Q67" s="19">
        <v>2592</v>
      </c>
      <c r="R67" s="38">
        <f t="shared" si="1"/>
        <v>3299.4358603458477</v>
      </c>
      <c r="S67" s="39">
        <f t="shared" si="2"/>
        <v>69.24666607789455</v>
      </c>
    </row>
    <row r="68" spans="1:19" ht="12.75">
      <c r="A68" s="31" t="s">
        <v>5</v>
      </c>
      <c r="B68" s="19">
        <v>6</v>
      </c>
      <c r="C68" s="19">
        <v>1</v>
      </c>
      <c r="D68" s="19">
        <v>18</v>
      </c>
      <c r="E68" s="29">
        <v>73.89</v>
      </c>
      <c r="F68" s="21" t="s">
        <v>27</v>
      </c>
      <c r="G68" s="21" t="s">
        <v>47</v>
      </c>
      <c r="H68" s="21" t="s">
        <v>50</v>
      </c>
      <c r="I68" s="19">
        <v>86</v>
      </c>
      <c r="J68" s="19">
        <v>1</v>
      </c>
      <c r="K68" s="19">
        <v>1</v>
      </c>
      <c r="L68" s="19">
        <v>10</v>
      </c>
      <c r="M68" s="19">
        <v>40</v>
      </c>
      <c r="N68" s="37">
        <v>134.173461823573</v>
      </c>
      <c r="O68" s="19">
        <v>351</v>
      </c>
      <c r="P68" s="37">
        <f t="shared" si="0"/>
        <v>49.480176211453745</v>
      </c>
      <c r="Q68" s="19">
        <v>2922</v>
      </c>
      <c r="R68" s="38">
        <f t="shared" si="1"/>
        <v>3794.2554207558205</v>
      </c>
      <c r="S68" s="39">
        <f t="shared" si="2"/>
        <v>76.68233444725527</v>
      </c>
    </row>
    <row r="69" spans="1:19" ht="12.75">
      <c r="A69" s="31" t="s">
        <v>5</v>
      </c>
      <c r="B69" s="19">
        <v>4</v>
      </c>
      <c r="C69" s="19">
        <v>2</v>
      </c>
      <c r="D69" s="19">
        <v>19</v>
      </c>
      <c r="E69" s="29">
        <v>90.36</v>
      </c>
      <c r="F69" s="21" t="s">
        <v>27</v>
      </c>
      <c r="G69" s="21" t="s">
        <v>18</v>
      </c>
      <c r="H69" s="21" t="s">
        <v>50</v>
      </c>
      <c r="I69" s="19">
        <v>69</v>
      </c>
      <c r="J69" s="19">
        <v>0</v>
      </c>
      <c r="K69" s="19">
        <v>1</v>
      </c>
      <c r="L69" s="19">
        <v>2</v>
      </c>
      <c r="M69" s="19">
        <v>30</v>
      </c>
      <c r="N69" s="37">
        <v>81.0971089696071</v>
      </c>
      <c r="O69" s="19">
        <v>353</v>
      </c>
      <c r="P69" s="37">
        <f t="shared" si="0"/>
        <v>49.76211453744494</v>
      </c>
      <c r="Q69" s="19">
        <v>3482</v>
      </c>
      <c r="R69" s="38">
        <f t="shared" si="1"/>
        <v>3697.298910086526</v>
      </c>
      <c r="S69" s="39">
        <f t="shared" si="2"/>
        <v>74.29947349412548</v>
      </c>
    </row>
    <row r="70" spans="1:19" ht="12.75">
      <c r="A70" s="31" t="s">
        <v>5</v>
      </c>
      <c r="B70" s="19">
        <v>6</v>
      </c>
      <c r="C70" s="19">
        <v>2</v>
      </c>
      <c r="D70" s="19">
        <v>20</v>
      </c>
      <c r="E70" s="29">
        <v>72.36</v>
      </c>
      <c r="F70" s="21" t="s">
        <v>27</v>
      </c>
      <c r="G70" s="21" t="s">
        <v>13</v>
      </c>
      <c r="H70" s="21" t="s">
        <v>50</v>
      </c>
      <c r="I70" s="19">
        <v>68</v>
      </c>
      <c r="J70" s="19">
        <v>1</v>
      </c>
      <c r="K70" s="19">
        <v>1</v>
      </c>
      <c r="L70" s="19">
        <v>1</v>
      </c>
      <c r="M70" s="19">
        <v>30</v>
      </c>
      <c r="N70" s="37">
        <v>79.76278724981468</v>
      </c>
      <c r="O70" s="19">
        <v>347</v>
      </c>
      <c r="P70" s="37">
        <f t="shared" si="0"/>
        <v>48.91629955947136</v>
      </c>
      <c r="Q70" s="19">
        <v>3234</v>
      </c>
      <c r="R70" s="38">
        <f t="shared" si="1"/>
        <v>4288.184627523177</v>
      </c>
      <c r="S70" s="39">
        <f t="shared" si="2"/>
        <v>87.66371671899869</v>
      </c>
    </row>
    <row r="71" spans="1:19" ht="12.75">
      <c r="A71" s="31" t="s">
        <v>5</v>
      </c>
      <c r="B71" s="19">
        <v>7</v>
      </c>
      <c r="C71" s="19">
        <v>3</v>
      </c>
      <c r="D71" s="19">
        <v>21</v>
      </c>
      <c r="E71" s="29">
        <v>79.11</v>
      </c>
      <c r="F71" s="21" t="s">
        <v>27</v>
      </c>
      <c r="G71" s="21" t="s">
        <v>19</v>
      </c>
      <c r="H71" s="21" t="s">
        <v>50</v>
      </c>
      <c r="I71" s="19">
        <v>71</v>
      </c>
      <c r="J71" s="19">
        <v>1</v>
      </c>
      <c r="K71" s="19">
        <v>1</v>
      </c>
      <c r="L71" s="19">
        <v>5</v>
      </c>
      <c r="M71" s="19">
        <v>40</v>
      </c>
      <c r="N71" s="37">
        <v>117.12379540400298</v>
      </c>
      <c r="O71" s="19">
        <v>353</v>
      </c>
      <c r="P71" s="37">
        <f t="shared" si="0"/>
        <v>49.76211453744494</v>
      </c>
      <c r="Q71" s="19">
        <v>3012</v>
      </c>
      <c r="R71" s="38">
        <f t="shared" si="1"/>
        <v>3653.0498714498353</v>
      </c>
      <c r="S71" s="39">
        <f t="shared" si="2"/>
        <v>73.41026211217357</v>
      </c>
    </row>
    <row r="72" spans="1:19" ht="12.75">
      <c r="A72" s="31" t="s">
        <v>5</v>
      </c>
      <c r="B72" s="19">
        <v>2</v>
      </c>
      <c r="C72" s="19">
        <v>3</v>
      </c>
      <c r="D72" s="19">
        <v>22</v>
      </c>
      <c r="E72" s="29">
        <v>73.89</v>
      </c>
      <c r="F72" s="21" t="s">
        <v>27</v>
      </c>
      <c r="G72" s="21" t="s">
        <v>12</v>
      </c>
      <c r="H72" s="21" t="s">
        <v>50</v>
      </c>
      <c r="I72" s="19">
        <v>58</v>
      </c>
      <c r="J72" s="19">
        <v>0</v>
      </c>
      <c r="K72" s="19">
        <v>1</v>
      </c>
      <c r="L72" s="19">
        <v>2</v>
      </c>
      <c r="M72" s="19">
        <v>20</v>
      </c>
      <c r="N72" s="37">
        <v>57.375833951074874</v>
      </c>
      <c r="O72" s="19">
        <v>350</v>
      </c>
      <c r="P72" s="37">
        <f t="shared" si="0"/>
        <v>49.33920704845815</v>
      </c>
      <c r="Q72" s="19">
        <v>3078</v>
      </c>
      <c r="R72" s="38">
        <f t="shared" si="1"/>
        <v>3996.8234719666034</v>
      </c>
      <c r="S72" s="39">
        <f t="shared" si="2"/>
        <v>81.00704715503741</v>
      </c>
    </row>
    <row r="73" spans="1:19" ht="12.75">
      <c r="A73" s="31" t="s">
        <v>5</v>
      </c>
      <c r="B73" s="19">
        <v>8</v>
      </c>
      <c r="C73" s="19">
        <v>4</v>
      </c>
      <c r="D73" s="19">
        <v>23</v>
      </c>
      <c r="E73" s="29">
        <v>78.39</v>
      </c>
      <c r="F73" s="21" t="s">
        <v>27</v>
      </c>
      <c r="G73" s="21" t="s">
        <v>13</v>
      </c>
      <c r="H73" s="21" t="s">
        <v>50</v>
      </c>
      <c r="I73" s="19">
        <v>70</v>
      </c>
      <c r="J73" s="19">
        <v>1</v>
      </c>
      <c r="K73" s="19">
        <v>1</v>
      </c>
      <c r="L73" s="19">
        <v>10</v>
      </c>
      <c r="M73" s="19">
        <v>50</v>
      </c>
      <c r="N73" s="37">
        <v>157.89473684210526</v>
      </c>
      <c r="O73" s="19">
        <v>356</v>
      </c>
      <c r="P73" s="37">
        <f t="shared" si="0"/>
        <v>50.18502202643172</v>
      </c>
      <c r="Q73" s="19">
        <v>2438</v>
      </c>
      <c r="R73" s="38">
        <f t="shared" si="1"/>
        <v>2984.0428491227362</v>
      </c>
      <c r="S73" s="39">
        <f t="shared" si="2"/>
        <v>59.4608257330461</v>
      </c>
    </row>
    <row r="74" spans="1:19" ht="12.75">
      <c r="A74" s="31" t="s">
        <v>5</v>
      </c>
      <c r="B74" s="19">
        <v>4</v>
      </c>
      <c r="C74" s="19">
        <v>4</v>
      </c>
      <c r="D74" s="19">
        <v>24</v>
      </c>
      <c r="E74" s="29">
        <v>79.11</v>
      </c>
      <c r="F74" s="21" t="s">
        <v>27</v>
      </c>
      <c r="G74" s="21" t="s">
        <v>22</v>
      </c>
      <c r="H74" s="21" t="s">
        <v>50</v>
      </c>
      <c r="I74" s="19">
        <v>77</v>
      </c>
      <c r="J74" s="19">
        <v>1</v>
      </c>
      <c r="K74" s="19">
        <v>1</v>
      </c>
      <c r="L74" s="19">
        <v>5</v>
      </c>
      <c r="M74" s="19">
        <v>40</v>
      </c>
      <c r="N74" s="37">
        <v>117.12379540400298</v>
      </c>
      <c r="O74" s="19">
        <v>343</v>
      </c>
      <c r="P74" s="37">
        <f t="shared" si="0"/>
        <v>48.352422907488986</v>
      </c>
      <c r="Q74" s="19">
        <v>2846</v>
      </c>
      <c r="R74" s="38">
        <f t="shared" si="1"/>
        <v>3451.7197656527997</v>
      </c>
      <c r="S74" s="39">
        <f t="shared" si="2"/>
        <v>71.38669704839518</v>
      </c>
    </row>
    <row r="75" spans="1:19" ht="12.75">
      <c r="A75" s="31" t="s">
        <v>5</v>
      </c>
      <c r="B75" s="19">
        <v>1</v>
      </c>
      <c r="C75" s="19">
        <v>4</v>
      </c>
      <c r="D75" s="19">
        <v>25</v>
      </c>
      <c r="E75" s="29">
        <v>77.265</v>
      </c>
      <c r="F75" s="21" t="s">
        <v>27</v>
      </c>
      <c r="G75" s="21" t="s">
        <v>41</v>
      </c>
      <c r="H75" s="21" t="s">
        <v>50</v>
      </c>
      <c r="I75" s="19">
        <v>86</v>
      </c>
      <c r="J75" s="19">
        <v>1</v>
      </c>
      <c r="K75" s="19">
        <v>1</v>
      </c>
      <c r="L75" s="19">
        <v>2</v>
      </c>
      <c r="M75" s="19">
        <v>40</v>
      </c>
      <c r="N75" s="37">
        <v>106.89399555226093</v>
      </c>
      <c r="O75" s="19">
        <v>358</v>
      </c>
      <c r="P75" s="37">
        <f t="shared" si="0"/>
        <v>50.46696035242291</v>
      </c>
      <c r="Q75" s="19">
        <v>2484</v>
      </c>
      <c r="R75" s="38">
        <f t="shared" si="1"/>
        <v>3084.613825466506</v>
      </c>
      <c r="S75" s="39">
        <f t="shared" si="2"/>
        <v>61.1214506268241</v>
      </c>
    </row>
    <row r="76" spans="1:19" ht="12.75">
      <c r="A76" s="31" t="s">
        <v>5</v>
      </c>
      <c r="B76" s="19">
        <v>2</v>
      </c>
      <c r="C76" s="19">
        <v>4</v>
      </c>
      <c r="D76" s="19">
        <v>26</v>
      </c>
      <c r="E76" s="29">
        <v>75.375</v>
      </c>
      <c r="F76" s="21" t="s">
        <v>27</v>
      </c>
      <c r="G76" s="21" t="s">
        <v>44</v>
      </c>
      <c r="H76" s="21" t="s">
        <v>50</v>
      </c>
      <c r="I76" s="19">
        <v>98</v>
      </c>
      <c r="J76" s="19">
        <v>0</v>
      </c>
      <c r="K76" s="19">
        <v>1</v>
      </c>
      <c r="L76" s="19">
        <v>10</v>
      </c>
      <c r="M76" s="19">
        <v>30</v>
      </c>
      <c r="N76" s="37">
        <v>108.3765752409192</v>
      </c>
      <c r="O76" s="19">
        <v>348</v>
      </c>
      <c r="P76" s="37">
        <f t="shared" si="0"/>
        <v>49.05726872246696</v>
      </c>
      <c r="Q76" s="19">
        <v>2520</v>
      </c>
      <c r="R76" s="38">
        <f t="shared" si="1"/>
        <v>3207.7848642251297</v>
      </c>
      <c r="S76" s="39">
        <f t="shared" si="2"/>
        <v>65.38857436953165</v>
      </c>
    </row>
    <row r="77" spans="1:19" ht="12.75">
      <c r="A77" s="31" t="s">
        <v>5</v>
      </c>
      <c r="B77" s="19">
        <v>5</v>
      </c>
      <c r="C77" s="19">
        <v>3</v>
      </c>
      <c r="D77" s="19">
        <v>27</v>
      </c>
      <c r="E77" s="29">
        <v>81.36</v>
      </c>
      <c r="F77" s="21" t="s">
        <v>27</v>
      </c>
      <c r="G77" s="21" t="s">
        <v>24</v>
      </c>
      <c r="H77" s="21" t="s">
        <v>50</v>
      </c>
      <c r="I77" s="19">
        <v>96</v>
      </c>
      <c r="J77" s="19">
        <v>0</v>
      </c>
      <c r="K77" s="19">
        <v>1</v>
      </c>
      <c r="L77" s="19">
        <v>5</v>
      </c>
      <c r="M77" s="19">
        <v>20</v>
      </c>
      <c r="N77" s="37">
        <v>67.6056338028169</v>
      </c>
      <c r="O77" s="19">
        <v>345</v>
      </c>
      <c r="P77" s="37">
        <f t="shared" si="0"/>
        <v>48.63436123348018</v>
      </c>
      <c r="Q77" s="19">
        <v>3000</v>
      </c>
      <c r="R77" s="38">
        <f t="shared" si="1"/>
        <v>3537.873767104596</v>
      </c>
      <c r="S77" s="39">
        <f t="shared" si="2"/>
        <v>72.74432474028471</v>
      </c>
    </row>
    <row r="78" spans="1:19" ht="12.75">
      <c r="A78" s="31" t="s">
        <v>5</v>
      </c>
      <c r="B78" s="19">
        <v>4</v>
      </c>
      <c r="C78" s="19">
        <v>3</v>
      </c>
      <c r="D78" s="19">
        <v>28</v>
      </c>
      <c r="E78" s="29">
        <v>77.625</v>
      </c>
      <c r="F78" s="21" t="s">
        <v>27</v>
      </c>
      <c r="G78" s="21" t="s">
        <v>31</v>
      </c>
      <c r="H78" s="21" t="s">
        <v>50</v>
      </c>
      <c r="I78" s="19">
        <v>87</v>
      </c>
      <c r="J78" s="19">
        <v>1</v>
      </c>
      <c r="K78" s="19">
        <v>5</v>
      </c>
      <c r="L78" s="19">
        <v>2</v>
      </c>
      <c r="M78" s="19">
        <v>20</v>
      </c>
      <c r="N78" s="37">
        <v>71.90511489992588</v>
      </c>
      <c r="O78" s="19">
        <v>348</v>
      </c>
      <c r="P78" s="37">
        <f t="shared" si="0"/>
        <v>49.05726872246696</v>
      </c>
      <c r="Q78" s="19">
        <v>3130</v>
      </c>
      <c r="R78" s="38">
        <f t="shared" si="1"/>
        <v>3868.78631168997</v>
      </c>
      <c r="S78" s="39">
        <f t="shared" si="2"/>
        <v>78.86265200732967</v>
      </c>
    </row>
    <row r="79" spans="1:19" ht="12.75">
      <c r="A79" s="31" t="s">
        <v>5</v>
      </c>
      <c r="B79" s="19">
        <v>1</v>
      </c>
      <c r="C79" s="19">
        <v>2</v>
      </c>
      <c r="D79" s="19">
        <v>29</v>
      </c>
      <c r="E79" s="29">
        <v>75.735</v>
      </c>
      <c r="F79" s="21" t="s">
        <v>27</v>
      </c>
      <c r="G79" s="21" t="s">
        <v>20</v>
      </c>
      <c r="H79" s="21" t="s">
        <v>50</v>
      </c>
      <c r="I79" s="19">
        <v>80</v>
      </c>
      <c r="J79" s="19">
        <v>1</v>
      </c>
      <c r="K79" s="19">
        <v>1</v>
      </c>
      <c r="L79" s="19">
        <v>5</v>
      </c>
      <c r="M79" s="19">
        <v>20</v>
      </c>
      <c r="N79" s="37">
        <v>69.68124536693847</v>
      </c>
      <c r="O79" s="19">
        <v>357</v>
      </c>
      <c r="P79" s="37">
        <f t="shared" si="0"/>
        <v>50.32599118942731</v>
      </c>
      <c r="Q79" s="19">
        <v>3092</v>
      </c>
      <c r="R79" s="38">
        <f t="shared" si="1"/>
        <v>3917.192133828568</v>
      </c>
      <c r="S79" s="39">
        <f t="shared" si="2"/>
        <v>77.83636330349132</v>
      </c>
    </row>
    <row r="80" spans="1:19" ht="12.75">
      <c r="A80" s="31" t="s">
        <v>5</v>
      </c>
      <c r="B80" s="19">
        <v>7</v>
      </c>
      <c r="C80" s="19">
        <v>2</v>
      </c>
      <c r="D80" s="19">
        <v>30</v>
      </c>
      <c r="E80" s="29">
        <v>76.86</v>
      </c>
      <c r="F80" s="21" t="s">
        <v>27</v>
      </c>
      <c r="G80" s="21" t="s">
        <v>48</v>
      </c>
      <c r="H80" s="21" t="s">
        <v>50</v>
      </c>
      <c r="I80" s="19">
        <v>88</v>
      </c>
      <c r="J80" s="19">
        <v>1</v>
      </c>
      <c r="K80" s="19">
        <v>1</v>
      </c>
      <c r="L80" s="19">
        <v>2</v>
      </c>
      <c r="M80" s="19">
        <v>30</v>
      </c>
      <c r="N80" s="37">
        <v>83.17272053372868</v>
      </c>
      <c r="O80" s="19">
        <v>362</v>
      </c>
      <c r="P80" s="37">
        <f t="shared" si="0"/>
        <v>51.030837004405285</v>
      </c>
      <c r="Q80" s="19">
        <v>2708</v>
      </c>
      <c r="R80" s="38">
        <f t="shared" si="1"/>
        <v>3380.49500149594</v>
      </c>
      <c r="S80" s="39">
        <f t="shared" si="2"/>
        <v>66.24416137254647</v>
      </c>
    </row>
    <row r="81" spans="1:19" ht="12.75">
      <c r="A81" s="31" t="s">
        <v>5</v>
      </c>
      <c r="B81" s="19">
        <v>8</v>
      </c>
      <c r="C81" s="19">
        <v>1</v>
      </c>
      <c r="D81" s="19">
        <v>31</v>
      </c>
      <c r="E81" s="29">
        <v>81.36</v>
      </c>
      <c r="F81" s="21" t="s">
        <v>27</v>
      </c>
      <c r="G81" s="21" t="s">
        <v>49</v>
      </c>
      <c r="H81" s="21" t="s">
        <v>50</v>
      </c>
      <c r="I81" s="19">
        <v>81</v>
      </c>
      <c r="J81" s="19">
        <v>1</v>
      </c>
      <c r="K81" s="19">
        <v>5</v>
      </c>
      <c r="L81" s="19">
        <v>5</v>
      </c>
      <c r="M81" s="19">
        <v>50</v>
      </c>
      <c r="N81" s="37">
        <v>153.29873980726464</v>
      </c>
      <c r="O81" s="19">
        <v>342</v>
      </c>
      <c r="P81" s="37">
        <f t="shared" si="0"/>
        <v>48.21145374449339</v>
      </c>
      <c r="Q81" s="19">
        <v>2894</v>
      </c>
      <c r="R81" s="38">
        <f t="shared" si="1"/>
        <v>3412.868894000234</v>
      </c>
      <c r="S81" s="39">
        <f t="shared" si="2"/>
        <v>70.78958689126948</v>
      </c>
    </row>
    <row r="82" spans="1:19" ht="13.5" thickBot="1">
      <c r="A82" s="40" t="s">
        <v>5</v>
      </c>
      <c r="B82" s="22">
        <v>7</v>
      </c>
      <c r="C82" s="22">
        <v>1</v>
      </c>
      <c r="D82" s="22">
        <v>32</v>
      </c>
      <c r="E82" s="41">
        <v>80.235</v>
      </c>
      <c r="F82" s="23" t="s">
        <v>27</v>
      </c>
      <c r="G82" s="23" t="s">
        <v>41</v>
      </c>
      <c r="H82" s="23" t="s">
        <v>50</v>
      </c>
      <c r="I82" s="22">
        <v>82</v>
      </c>
      <c r="J82" s="22">
        <v>1</v>
      </c>
      <c r="K82" s="22">
        <v>1</v>
      </c>
      <c r="L82" s="22">
        <v>5</v>
      </c>
      <c r="M82" s="22">
        <v>60</v>
      </c>
      <c r="N82" s="42">
        <v>164.56634544106745</v>
      </c>
      <c r="O82" s="22">
        <v>348</v>
      </c>
      <c r="P82" s="42">
        <f t="shared" si="0"/>
        <v>49.05726872246696</v>
      </c>
      <c r="Q82" s="22">
        <v>3254</v>
      </c>
      <c r="R82" s="43">
        <f t="shared" si="1"/>
        <v>3891.2193229744453</v>
      </c>
      <c r="S82" s="44">
        <f t="shared" si="2"/>
        <v>79.3199341159482</v>
      </c>
    </row>
    <row r="83" spans="1:17" ht="12.75">
      <c r="A83" s="17"/>
      <c r="B83" s="13"/>
      <c r="C83" s="13"/>
      <c r="D83" s="13"/>
      <c r="E83" s="13"/>
      <c r="F83" s="14"/>
      <c r="G83" s="14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2.75">
      <c r="A84" s="17"/>
      <c r="B84" s="13"/>
      <c r="C84" s="13"/>
      <c r="D84" s="13"/>
      <c r="E84" s="13"/>
      <c r="F84" s="14"/>
      <c r="G84" s="14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2.75">
      <c r="A85" s="17"/>
      <c r="B85" s="13"/>
      <c r="C85" s="13"/>
      <c r="D85" s="13"/>
      <c r="E85" s="13"/>
      <c r="F85" s="14"/>
      <c r="G85" s="14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2.75">
      <c r="A86" s="17"/>
      <c r="B86" s="13"/>
      <c r="C86" s="13"/>
      <c r="D86" s="13"/>
      <c r="E86" s="13"/>
      <c r="F86" s="14"/>
      <c r="G86" s="14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2.75">
      <c r="A87" s="17"/>
      <c r="B87" s="13"/>
      <c r="C87" s="13"/>
      <c r="D87" s="13"/>
      <c r="E87" s="13"/>
      <c r="F87" s="14"/>
      <c r="G87" s="14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2.75">
      <c r="A88" s="17"/>
      <c r="B88" s="13"/>
      <c r="C88" s="13"/>
      <c r="D88" s="13"/>
      <c r="E88" s="13"/>
      <c r="F88" s="14"/>
      <c r="G88" s="14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2.75">
      <c r="A89" s="17"/>
      <c r="B89" s="13"/>
      <c r="C89" s="13"/>
      <c r="D89" s="13"/>
      <c r="E89" s="13"/>
      <c r="F89" s="14"/>
      <c r="G89" s="14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2.75">
      <c r="A90" s="17"/>
      <c r="B90" s="13"/>
      <c r="C90" s="13"/>
      <c r="D90" s="13"/>
      <c r="E90" s="13"/>
      <c r="F90" s="14"/>
      <c r="G90" s="14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2.75">
      <c r="A91" s="17"/>
      <c r="B91" s="13"/>
      <c r="C91" s="13"/>
      <c r="D91" s="13"/>
      <c r="E91" s="13"/>
      <c r="F91" s="14"/>
      <c r="G91" s="14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2.75">
      <c r="A92" s="17"/>
      <c r="B92" s="13"/>
      <c r="C92" s="13"/>
      <c r="D92" s="13"/>
      <c r="E92" s="13"/>
      <c r="F92" s="14"/>
      <c r="G92" s="14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2.75">
      <c r="A93" s="17"/>
      <c r="B93" s="13"/>
      <c r="C93" s="13"/>
      <c r="D93" s="13"/>
      <c r="E93" s="13"/>
      <c r="F93" s="14"/>
      <c r="G93" s="14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2.75">
      <c r="A94" s="17"/>
      <c r="B94" s="13"/>
      <c r="C94" s="13"/>
      <c r="D94" s="13"/>
      <c r="E94" s="13"/>
      <c r="F94" s="14"/>
      <c r="G94" s="14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2.75">
      <c r="A95" s="17"/>
      <c r="B95" s="13"/>
      <c r="C95" s="13"/>
      <c r="D95" s="13"/>
      <c r="E95" s="13"/>
      <c r="F95" s="14"/>
      <c r="G95" s="14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2.75">
      <c r="A96" s="17"/>
      <c r="B96" s="13"/>
      <c r="C96" s="13"/>
      <c r="D96" s="13"/>
      <c r="E96" s="13"/>
      <c r="F96" s="14"/>
      <c r="G96" s="14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2.75">
      <c r="A97" s="17"/>
      <c r="B97" s="13"/>
      <c r="C97" s="13"/>
      <c r="D97" s="13"/>
      <c r="E97" s="13"/>
      <c r="F97" s="14"/>
      <c r="G97" s="14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2.75">
      <c r="A98" s="17"/>
      <c r="B98" s="13"/>
      <c r="C98" s="13"/>
      <c r="D98" s="13"/>
      <c r="E98" s="13"/>
      <c r="F98" s="14"/>
      <c r="G98" s="14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2.75">
      <c r="A99" s="17"/>
      <c r="B99" s="13"/>
      <c r="C99" s="13"/>
      <c r="D99" s="13"/>
      <c r="E99" s="13"/>
      <c r="F99" s="14"/>
      <c r="G99" s="14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2.75">
      <c r="A100" s="17"/>
      <c r="B100" s="13"/>
      <c r="C100" s="13"/>
      <c r="D100" s="13"/>
      <c r="E100" s="13"/>
      <c r="F100" s="14"/>
      <c r="G100" s="14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2.75">
      <c r="A101" s="17"/>
      <c r="B101" s="13"/>
      <c r="C101" s="13"/>
      <c r="D101" s="13"/>
      <c r="E101" s="13"/>
      <c r="F101" s="14"/>
      <c r="G101" s="14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2.75">
      <c r="A102" s="17"/>
      <c r="B102" s="13"/>
      <c r="C102" s="13"/>
      <c r="D102" s="13"/>
      <c r="E102" s="13"/>
      <c r="F102" s="14"/>
      <c r="G102" s="14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2.75">
      <c r="A103" s="17"/>
      <c r="B103" s="13"/>
      <c r="C103" s="13"/>
      <c r="D103" s="13"/>
      <c r="E103" s="13"/>
      <c r="F103" s="14"/>
      <c r="G103" s="14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2.75">
      <c r="A104" s="17"/>
      <c r="B104" s="13"/>
      <c r="C104" s="13"/>
      <c r="D104" s="13"/>
      <c r="E104" s="13"/>
      <c r="F104" s="14"/>
      <c r="G104" s="14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2.75">
      <c r="A105" s="17"/>
      <c r="B105" s="13"/>
      <c r="C105" s="13"/>
      <c r="D105" s="13"/>
      <c r="E105" s="13"/>
      <c r="F105" s="14"/>
      <c r="G105" s="14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2.75">
      <c r="A106" s="17"/>
      <c r="B106" s="13"/>
      <c r="C106" s="13"/>
      <c r="D106" s="13"/>
      <c r="E106" s="13"/>
      <c r="F106" s="14"/>
      <c r="G106" s="14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2.75">
      <c r="A107" s="17"/>
      <c r="B107" s="13"/>
      <c r="C107" s="13"/>
      <c r="D107" s="13"/>
      <c r="E107" s="13"/>
      <c r="F107" s="14"/>
      <c r="G107" s="14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2.75">
      <c r="A108" s="17"/>
      <c r="B108" s="13"/>
      <c r="C108" s="13"/>
      <c r="D108" s="13"/>
      <c r="E108" s="13"/>
      <c r="F108" s="14"/>
      <c r="G108" s="14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2.75">
      <c r="A109" s="17"/>
      <c r="B109" s="13"/>
      <c r="C109" s="13"/>
      <c r="D109" s="13"/>
      <c r="E109" s="13"/>
      <c r="F109" s="14"/>
      <c r="G109" s="14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2.75">
      <c r="A110" s="17"/>
      <c r="B110" s="13"/>
      <c r="C110" s="13"/>
      <c r="D110" s="13"/>
      <c r="E110" s="13"/>
      <c r="F110" s="14"/>
      <c r="G110" s="14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2.75">
      <c r="A111" s="17"/>
      <c r="B111" s="13"/>
      <c r="C111" s="13"/>
      <c r="D111" s="13"/>
      <c r="E111" s="13"/>
      <c r="F111" s="14"/>
      <c r="G111" s="14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2.75">
      <c r="A112" s="17"/>
      <c r="B112" s="13"/>
      <c r="C112" s="13"/>
      <c r="D112" s="13"/>
      <c r="E112" s="13"/>
      <c r="F112" s="14"/>
      <c r="G112" s="14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2.75">
      <c r="A113" s="18"/>
      <c r="B113" s="4"/>
      <c r="C113" s="7"/>
      <c r="D113" s="7"/>
      <c r="E113" s="7"/>
      <c r="F113" s="10"/>
      <c r="G113" s="15"/>
      <c r="H113" s="4"/>
      <c r="I113" s="4"/>
      <c r="J113" s="4"/>
      <c r="K113" s="4"/>
      <c r="L113" s="7"/>
      <c r="M113" s="7"/>
      <c r="N113" s="7"/>
      <c r="O113" s="4"/>
      <c r="P113" s="7"/>
      <c r="Q113" s="4"/>
    </row>
    <row r="114" spans="1:17" ht="12.75">
      <c r="A114" s="18"/>
      <c r="B114" s="4"/>
      <c r="C114" s="7"/>
      <c r="D114" s="7"/>
      <c r="E114" s="7"/>
      <c r="F114" s="10"/>
      <c r="G114" s="15"/>
      <c r="H114" s="4"/>
      <c r="I114" s="4"/>
      <c r="J114" s="4"/>
      <c r="K114" s="4"/>
      <c r="L114" s="7"/>
      <c r="M114" s="7"/>
      <c r="N114" s="7"/>
      <c r="O114" s="4"/>
      <c r="P114" s="7"/>
      <c r="Q114" s="4"/>
    </row>
    <row r="115" spans="1:17" ht="12.75">
      <c r="A115" s="18"/>
      <c r="B115" s="4"/>
      <c r="C115" s="7"/>
      <c r="D115" s="7"/>
      <c r="E115" s="7"/>
      <c r="F115" s="10"/>
      <c r="G115" s="15"/>
      <c r="H115" s="4"/>
      <c r="I115" s="4"/>
      <c r="J115" s="4"/>
      <c r="K115" s="4"/>
      <c r="L115" s="7"/>
      <c r="M115" s="7"/>
      <c r="N115" s="7"/>
      <c r="O115" s="4"/>
      <c r="P115" s="7"/>
      <c r="Q115" s="4"/>
    </row>
    <row r="116" spans="1:17" ht="12.75">
      <c r="A116" s="18"/>
      <c r="B116" s="4"/>
      <c r="C116" s="7"/>
      <c r="D116" s="7"/>
      <c r="E116" s="7"/>
      <c r="F116" s="10"/>
      <c r="G116" s="15"/>
      <c r="H116" s="4"/>
      <c r="I116" s="4"/>
      <c r="J116" s="4"/>
      <c r="K116" s="4"/>
      <c r="L116" s="7"/>
      <c r="M116" s="7"/>
      <c r="N116" s="7"/>
      <c r="O116" s="4"/>
      <c r="P116" s="7"/>
      <c r="Q116" s="4"/>
    </row>
    <row r="117" spans="1:17" ht="12.75">
      <c r="A117" s="18"/>
      <c r="B117" s="4"/>
      <c r="C117" s="7"/>
      <c r="D117" s="7"/>
      <c r="E117" s="7"/>
      <c r="F117" s="10"/>
      <c r="G117" s="15"/>
      <c r="H117" s="4"/>
      <c r="I117" s="4"/>
      <c r="J117" s="4"/>
      <c r="K117" s="4"/>
      <c r="L117" s="7"/>
      <c r="M117" s="7"/>
      <c r="N117" s="7"/>
      <c r="O117" s="4"/>
      <c r="P117" s="7"/>
      <c r="Q117" s="4"/>
    </row>
    <row r="118" spans="1:17" ht="12.75">
      <c r="A118" s="18"/>
      <c r="B118" s="4"/>
      <c r="C118" s="7"/>
      <c r="D118" s="7"/>
      <c r="E118" s="7"/>
      <c r="F118" s="10"/>
      <c r="G118" s="15"/>
      <c r="H118" s="4"/>
      <c r="I118" s="4"/>
      <c r="J118" s="4"/>
      <c r="K118" s="4"/>
      <c r="L118" s="7"/>
      <c r="M118" s="7"/>
      <c r="N118" s="7"/>
      <c r="O118" s="4"/>
      <c r="P118" s="7"/>
      <c r="Q118" s="4"/>
    </row>
    <row r="119" spans="1:17" ht="12.75">
      <c r="A119" s="18"/>
      <c r="B119" s="4"/>
      <c r="C119" s="7"/>
      <c r="D119" s="7"/>
      <c r="E119" s="7"/>
      <c r="F119" s="10"/>
      <c r="G119" s="15"/>
      <c r="H119" s="4"/>
      <c r="I119" s="4"/>
      <c r="J119" s="4"/>
      <c r="K119" s="4"/>
      <c r="L119" s="7"/>
      <c r="M119" s="7"/>
      <c r="N119" s="7"/>
      <c r="O119" s="4"/>
      <c r="P119" s="7"/>
      <c r="Q119" s="4"/>
    </row>
    <row r="120" spans="1:17" ht="12.75">
      <c r="A120" s="18"/>
      <c r="B120" s="4"/>
      <c r="C120" s="7"/>
      <c r="D120" s="7"/>
      <c r="E120" s="7"/>
      <c r="F120" s="11"/>
      <c r="G120" s="12"/>
      <c r="H120" s="1"/>
      <c r="I120" s="1"/>
      <c r="J120" s="1"/>
      <c r="K120" s="1"/>
      <c r="L120" s="5"/>
      <c r="M120" s="5"/>
      <c r="N120" s="5"/>
      <c r="O120" s="1"/>
      <c r="P120" s="5"/>
      <c r="Q120" s="1"/>
    </row>
  </sheetData>
  <mergeCells count="6">
    <mergeCell ref="F16:H16"/>
    <mergeCell ref="J15:N15"/>
    <mergeCell ref="J16:N16"/>
    <mergeCell ref="O17:P17"/>
    <mergeCell ref="F15:I15"/>
    <mergeCell ref="Q17:S17"/>
  </mergeCells>
  <printOptions/>
  <pageMargins left="0.69" right="0.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Wood</dc:creator>
  <cp:keywords/>
  <dc:description/>
  <cp:lastModifiedBy> </cp:lastModifiedBy>
  <cp:lastPrinted>2005-12-13T01:00:14Z</cp:lastPrinted>
  <dcterms:created xsi:type="dcterms:W3CDTF">2005-03-25T17:19:45Z</dcterms:created>
  <dcterms:modified xsi:type="dcterms:W3CDTF">2005-12-13T01:00:43Z</dcterms:modified>
  <cp:category/>
  <cp:version/>
  <cp:contentType/>
  <cp:contentStatus/>
</cp:coreProperties>
</file>